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ag\Andrzej Wypustek\! biluel 2025 wyciągi statków\postępowanie 26-28\! nowe postępowanie\"/>
    </mc:Choice>
  </mc:AlternateContent>
  <xr:revisionPtr revIDLastSave="0" documentId="13_ncr:1_{AE0EB612-4920-42C7-8152-5E79389316E6}" xr6:coauthVersionLast="47" xr6:coauthVersionMax="47" xr10:uidLastSave="{00000000-0000-0000-0000-000000000000}"/>
  <bookViews>
    <workbookView xWindow="28680" yWindow="-120" windowWidth="29040" windowHeight="15840" xr2:uid="{D8389A39-9A63-44F4-900C-16E4780C121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G18" i="1"/>
  <c r="G19" i="1"/>
  <c r="I19" i="1" s="1"/>
  <c r="G20" i="1"/>
  <c r="I20" i="1" s="1"/>
  <c r="G21" i="1"/>
  <c r="G22" i="1"/>
  <c r="G23" i="1"/>
  <c r="I23" i="1" s="1"/>
  <c r="G24" i="1"/>
  <c r="I24" i="1" s="1"/>
  <c r="G25" i="1"/>
  <c r="I25" i="1" s="1"/>
  <c r="G26" i="1"/>
  <c r="I26" i="1" s="1"/>
  <c r="G6" i="1"/>
  <c r="I6" i="1" s="1"/>
  <c r="G7" i="1"/>
  <c r="I7" i="1" s="1"/>
  <c r="G8" i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I22" i="1"/>
  <c r="I21" i="1"/>
  <c r="I18" i="1"/>
  <c r="I8" i="1"/>
  <c r="I5" i="1"/>
  <c r="H29" i="1"/>
  <c r="H30" i="1" s="1"/>
  <c r="H26" i="1"/>
  <c r="H25" i="1"/>
  <c r="H24" i="1"/>
  <c r="H23" i="1"/>
  <c r="H22" i="1"/>
  <c r="H21" i="1"/>
  <c r="H20" i="1"/>
  <c r="H19" i="1"/>
  <c r="H18" i="1"/>
  <c r="H17" i="1"/>
  <c r="H5" i="1"/>
  <c r="G5" i="1"/>
  <c r="G17" i="1"/>
  <c r="I17" i="1" s="1"/>
  <c r="G29" i="1"/>
  <c r="I29" i="1" s="1"/>
  <c r="I30" i="1" l="1"/>
  <c r="I27" i="1"/>
  <c r="I15" i="1"/>
  <c r="H15" i="1"/>
  <c r="H27" i="1"/>
</calcChain>
</file>

<file path=xl/sharedStrings.xml><?xml version="1.0" encoding="utf-8"?>
<sst xmlns="http://schemas.openxmlformats.org/spreadsheetml/2006/main" count="83" uniqueCount="41">
  <si>
    <t>l.p.</t>
  </si>
  <si>
    <t>ilość m-cy</t>
  </si>
  <si>
    <t>wartość brutto</t>
  </si>
  <si>
    <t>nazwa</t>
  </si>
  <si>
    <t xml:space="preserve">Platformy pionowe  typu CIBES LIFT A5000 na pokładach jednostek pływających </t>
  </si>
  <si>
    <t xml:space="preserve">Wciągarki elektryczne linowe Stop Pali </t>
  </si>
  <si>
    <t xml:space="preserve">Suwnice pomostowe jednodźwigarowa hakowa z wyciągnikiem i napędem ręcznym st. pomp Bluszcze </t>
  </si>
  <si>
    <t xml:space="preserve">Żuraw pokładowy na pokładach jednostek  pływających, stały słupowy z napędem elektrycznym i hydraulicznym Typ PC 2.0-9.0 – </t>
  </si>
  <si>
    <t xml:space="preserve">Wyciąg statków – wyciągarki elektryczne linowe typ-WEL-4000/8/90 </t>
  </si>
  <si>
    <t xml:space="preserve">Żuraw stacjonarny Typ- ZSXL-12500/7,6ee </t>
  </si>
  <si>
    <t xml:space="preserve">Dźwig osobowy/linowo cierny Alsolift </t>
  </si>
  <si>
    <t xml:space="preserve">Platformy dla osób niepełnosprawnych Altech-Omega </t>
  </si>
  <si>
    <t>Zbiornik ciśnieniowy Reflex  Typ- N200</t>
  </si>
  <si>
    <t xml:space="preserve">Wózek jezdniowy podnośnikowy z mechanicznym napędem podnoszenia NISSAN Forklift Typ-FD02A20Q </t>
  </si>
  <si>
    <t>Wózek jezdniowy podnośnikowy z mechanicznym napędem podnoszenia NISSAN Forklift Typ- FD02A20Q – przegląd silnika spalinowego po przebiegu lub czasookres 12 miesięcy</t>
  </si>
  <si>
    <t xml:space="preserve">Cena jednostkowa roboczogodziny, na podstawie której ustalana będzie wartość wykonanych prac naprawczych w przypadku wystąpienia awarii </t>
  </si>
  <si>
    <t xml:space="preserve">przeglądy okresowe </t>
  </si>
  <si>
    <t>konserwacje</t>
  </si>
  <si>
    <t>I.</t>
  </si>
  <si>
    <t>II.</t>
  </si>
  <si>
    <t>ilość urządzeń</t>
  </si>
  <si>
    <t>ilość przeglądów</t>
  </si>
  <si>
    <t>RAZEM (poz.12-21)</t>
  </si>
  <si>
    <t>wartość  netto</t>
  </si>
  <si>
    <t>cena jednostkowa  Netto</t>
  </si>
  <si>
    <t>stawka vat</t>
  </si>
  <si>
    <t>cena jednostkowa  Brutto</t>
  </si>
  <si>
    <t>x</t>
  </si>
  <si>
    <t>ilość roboczogodzin</t>
  </si>
  <si>
    <t>III.</t>
  </si>
  <si>
    <t>załącznik nr 1 do umowy</t>
  </si>
  <si>
    <t>netto</t>
  </si>
  <si>
    <t>brutto</t>
  </si>
  <si>
    <t>roboczogodziny</t>
  </si>
  <si>
    <r>
      <t>Zakres prac i ceny jednostkowe</t>
    </r>
    <r>
      <rPr>
        <b/>
        <sz val="11"/>
        <rFont val="Calibri"/>
        <family val="2"/>
        <charset val="238"/>
        <scheme val="minor"/>
      </rPr>
      <t xml:space="preserve"> (24 m-ce)</t>
    </r>
  </si>
  <si>
    <t>razem (poz.1-10)</t>
  </si>
  <si>
    <t>RAZEM (poz.23):</t>
  </si>
  <si>
    <t>IV</t>
  </si>
  <si>
    <t>części zamienne dot. Napraw awaryjnych</t>
  </si>
  <si>
    <t>planowana wartość części zamiennych potrzebnych do usunięcia awarii</t>
  </si>
  <si>
    <t>RAZEM (suma poz.11+22+24+25):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</si>
</sst>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64" fontId="0" fillId="2" borderId="1" xfId="0" applyNumberFormat="1" applyFill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wrapText="1"/>
    </xf>
    <xf numFmtId="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left" wrapText="1"/>
    </xf>
    <xf numFmtId="0" fontId="0" fillId="2" borderId="2" xfId="0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2" borderId="2" xfId="0" applyFill="1" applyBorder="1" applyAlignment="1">
      <alignment horizontal="left" wrapText="1"/>
    </xf>
    <xf numFmtId="164" fontId="0" fillId="0" borderId="3" xfId="0" applyNumberFormat="1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164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9" fontId="0" fillId="3" borderId="1" xfId="0" applyNumberFormat="1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1725-A533-4F61-BA43-70D826E16D5A}">
  <dimension ref="A1:I34"/>
  <sheetViews>
    <sheetView tabSelected="1" topLeftCell="A25" workbookViewId="0">
      <selection activeCell="I35" sqref="I35"/>
    </sheetView>
  </sheetViews>
  <sheetFormatPr defaultColWidth="8.85546875" defaultRowHeight="15" x14ac:dyDescent="0.25"/>
  <cols>
    <col min="1" max="1" width="3.5703125" style="6" bestFit="1" customWidth="1"/>
    <col min="2" max="2" width="40.7109375" style="8" bestFit="1" customWidth="1"/>
    <col min="3" max="3" width="8.28515625" style="6" bestFit="1" customWidth="1"/>
    <col min="4" max="4" width="17.28515625" style="6" bestFit="1" customWidth="1"/>
    <col min="5" max="5" width="11.42578125" style="9" bestFit="1" customWidth="1"/>
    <col min="6" max="6" width="9.7109375" style="6" bestFit="1" customWidth="1"/>
    <col min="7" max="7" width="11.42578125" style="9" bestFit="1" customWidth="1"/>
    <col min="8" max="8" width="21" style="10" bestFit="1" customWidth="1"/>
    <col min="9" max="9" width="13.28515625" style="10" bestFit="1" customWidth="1"/>
    <col min="10" max="16384" width="8.85546875" style="6"/>
  </cols>
  <sheetData>
    <row r="1" spans="1:9" x14ac:dyDescent="0.25">
      <c r="H1" s="10" t="s">
        <v>30</v>
      </c>
    </row>
    <row r="2" spans="1:9" x14ac:dyDescent="0.25">
      <c r="B2" s="23" t="s">
        <v>34</v>
      </c>
      <c r="G2" s="6"/>
      <c r="H2" s="6"/>
    </row>
    <row r="3" spans="1:9" ht="45" x14ac:dyDescent="0.25">
      <c r="A3" s="2" t="s">
        <v>0</v>
      </c>
      <c r="B3" s="3" t="s">
        <v>3</v>
      </c>
      <c r="C3" s="3" t="s">
        <v>20</v>
      </c>
      <c r="D3" s="3" t="s">
        <v>21</v>
      </c>
      <c r="E3" s="4" t="s">
        <v>24</v>
      </c>
      <c r="F3" s="2" t="s">
        <v>25</v>
      </c>
      <c r="G3" s="4" t="s">
        <v>26</v>
      </c>
      <c r="H3" s="5" t="s">
        <v>23</v>
      </c>
      <c r="I3" s="5" t="s">
        <v>2</v>
      </c>
    </row>
    <row r="4" spans="1:9" x14ac:dyDescent="0.25">
      <c r="A4" s="2" t="s">
        <v>18</v>
      </c>
      <c r="B4" s="7" t="s">
        <v>16</v>
      </c>
      <c r="C4" s="2" t="s">
        <v>27</v>
      </c>
      <c r="D4" s="2" t="s">
        <v>27</v>
      </c>
      <c r="E4" s="2" t="s">
        <v>27</v>
      </c>
      <c r="F4" s="2" t="s">
        <v>27</v>
      </c>
      <c r="G4" s="2" t="s">
        <v>27</v>
      </c>
      <c r="H4" s="2" t="s">
        <v>27</v>
      </c>
      <c r="I4" s="2" t="s">
        <v>27</v>
      </c>
    </row>
    <row r="5" spans="1:9" ht="30" x14ac:dyDescent="0.25">
      <c r="A5" s="11">
        <v>1</v>
      </c>
      <c r="B5" s="12" t="s">
        <v>4</v>
      </c>
      <c r="C5" s="11">
        <v>4</v>
      </c>
      <c r="D5" s="11">
        <v>2</v>
      </c>
      <c r="E5" s="13"/>
      <c r="F5" s="11"/>
      <c r="G5" s="13">
        <f t="shared" ref="G5:G14" si="0">ROUND(E5+(E5*F5),2)</f>
        <v>0</v>
      </c>
      <c r="H5" s="14">
        <f>ROUND(C5*D5*E5,2)</f>
        <v>0</v>
      </c>
      <c r="I5" s="14">
        <f>ROUND(C5*D5*G5,2)</f>
        <v>0</v>
      </c>
    </row>
    <row r="6" spans="1:9" ht="45" x14ac:dyDescent="0.25">
      <c r="A6" s="11">
        <v>2</v>
      </c>
      <c r="B6" s="16" t="s">
        <v>6</v>
      </c>
      <c r="C6" s="11">
        <v>2</v>
      </c>
      <c r="D6" s="11">
        <v>2</v>
      </c>
      <c r="E6" s="13"/>
      <c r="F6" s="11"/>
      <c r="G6" s="13">
        <f t="shared" si="0"/>
        <v>0</v>
      </c>
      <c r="H6" s="14">
        <f t="shared" ref="H6:H14" si="1">ROUND(C6*D6*E6,2)</f>
        <v>0</v>
      </c>
      <c r="I6" s="14">
        <f t="shared" ref="I6:I14" si="2">ROUND(C6*D6*G6,2)</f>
        <v>0</v>
      </c>
    </row>
    <row r="7" spans="1:9" ht="60" x14ac:dyDescent="0.25">
      <c r="A7" s="11">
        <v>3</v>
      </c>
      <c r="B7" s="16" t="s">
        <v>7</v>
      </c>
      <c r="C7" s="11">
        <v>4</v>
      </c>
      <c r="D7" s="11">
        <v>2</v>
      </c>
      <c r="E7" s="13"/>
      <c r="F7" s="11"/>
      <c r="G7" s="13">
        <f t="shared" si="0"/>
        <v>0</v>
      </c>
      <c r="H7" s="14">
        <f t="shared" si="1"/>
        <v>0</v>
      </c>
      <c r="I7" s="14">
        <f t="shared" si="2"/>
        <v>0</v>
      </c>
    </row>
    <row r="8" spans="1:9" ht="30" x14ac:dyDescent="0.25">
      <c r="A8" s="11">
        <v>4</v>
      </c>
      <c r="B8" s="16" t="s">
        <v>8</v>
      </c>
      <c r="C8" s="11">
        <v>3</v>
      </c>
      <c r="D8" s="11">
        <v>2</v>
      </c>
      <c r="E8" s="13"/>
      <c r="F8" s="11"/>
      <c r="G8" s="13">
        <f t="shared" si="0"/>
        <v>0</v>
      </c>
      <c r="H8" s="14">
        <f t="shared" si="1"/>
        <v>0</v>
      </c>
      <c r="I8" s="14">
        <f t="shared" si="2"/>
        <v>0</v>
      </c>
    </row>
    <row r="9" spans="1:9" x14ac:dyDescent="0.25">
      <c r="A9" s="11">
        <v>5</v>
      </c>
      <c r="B9" s="15" t="s">
        <v>9</v>
      </c>
      <c r="C9" s="11">
        <v>1</v>
      </c>
      <c r="D9" s="11">
        <v>2</v>
      </c>
      <c r="E9" s="13"/>
      <c r="F9" s="11"/>
      <c r="G9" s="13">
        <f t="shared" si="0"/>
        <v>0</v>
      </c>
      <c r="H9" s="14">
        <f t="shared" si="1"/>
        <v>0</v>
      </c>
      <c r="I9" s="14">
        <f t="shared" si="2"/>
        <v>0</v>
      </c>
    </row>
    <row r="10" spans="1:9" x14ac:dyDescent="0.25">
      <c r="A10" s="11">
        <v>6</v>
      </c>
      <c r="B10" s="15" t="s">
        <v>10</v>
      </c>
      <c r="C10" s="11">
        <v>1</v>
      </c>
      <c r="D10" s="11">
        <v>2</v>
      </c>
      <c r="E10" s="13"/>
      <c r="F10" s="11"/>
      <c r="G10" s="13">
        <f t="shared" si="0"/>
        <v>0</v>
      </c>
      <c r="H10" s="14">
        <f t="shared" si="1"/>
        <v>0</v>
      </c>
      <c r="I10" s="14">
        <f t="shared" si="2"/>
        <v>0</v>
      </c>
    </row>
    <row r="11" spans="1:9" ht="30" x14ac:dyDescent="0.25">
      <c r="A11" s="11">
        <v>7</v>
      </c>
      <c r="B11" s="16" t="s">
        <v>11</v>
      </c>
      <c r="C11" s="11">
        <v>2</v>
      </c>
      <c r="D11" s="11">
        <v>2</v>
      </c>
      <c r="E11" s="13"/>
      <c r="F11" s="11"/>
      <c r="G11" s="13">
        <f t="shared" si="0"/>
        <v>0</v>
      </c>
      <c r="H11" s="14">
        <f t="shared" si="1"/>
        <v>0</v>
      </c>
      <c r="I11" s="14">
        <f t="shared" si="2"/>
        <v>0</v>
      </c>
    </row>
    <row r="12" spans="1:9" x14ac:dyDescent="0.25">
      <c r="A12" s="11">
        <v>8</v>
      </c>
      <c r="B12" s="16" t="s">
        <v>12</v>
      </c>
      <c r="C12" s="11">
        <v>1</v>
      </c>
      <c r="D12" s="11">
        <v>2</v>
      </c>
      <c r="E12" s="13"/>
      <c r="F12" s="11"/>
      <c r="G12" s="13">
        <f t="shared" si="0"/>
        <v>0</v>
      </c>
      <c r="H12" s="14">
        <f t="shared" si="1"/>
        <v>0</v>
      </c>
      <c r="I12" s="14">
        <f t="shared" si="2"/>
        <v>0</v>
      </c>
    </row>
    <row r="13" spans="1:9" ht="45" x14ac:dyDescent="0.25">
      <c r="A13" s="11">
        <v>9</v>
      </c>
      <c r="B13" s="16" t="s">
        <v>13</v>
      </c>
      <c r="C13" s="11">
        <v>1</v>
      </c>
      <c r="D13" s="11">
        <v>2</v>
      </c>
      <c r="E13" s="13"/>
      <c r="F13" s="11"/>
      <c r="G13" s="13">
        <f t="shared" si="0"/>
        <v>0</v>
      </c>
      <c r="H13" s="14">
        <f t="shared" si="1"/>
        <v>0</v>
      </c>
      <c r="I13" s="14">
        <f t="shared" si="2"/>
        <v>0</v>
      </c>
    </row>
    <row r="14" spans="1:9" ht="75" x14ac:dyDescent="0.25">
      <c r="A14" s="11">
        <v>10</v>
      </c>
      <c r="B14" s="17" t="s">
        <v>14</v>
      </c>
      <c r="C14" s="11">
        <v>1</v>
      </c>
      <c r="D14" s="11">
        <v>2</v>
      </c>
      <c r="E14" s="13"/>
      <c r="F14" s="11"/>
      <c r="G14" s="13">
        <f t="shared" si="0"/>
        <v>0</v>
      </c>
      <c r="H14" s="14">
        <f t="shared" si="1"/>
        <v>0</v>
      </c>
      <c r="I14" s="14">
        <f t="shared" si="2"/>
        <v>0</v>
      </c>
    </row>
    <row r="15" spans="1:9" x14ac:dyDescent="0.25">
      <c r="A15" s="2">
        <v>11</v>
      </c>
      <c r="B15" s="18" t="s">
        <v>35</v>
      </c>
      <c r="C15" s="2" t="s">
        <v>27</v>
      </c>
      <c r="D15" s="2" t="s">
        <v>27</v>
      </c>
      <c r="E15" s="2" t="s">
        <v>27</v>
      </c>
      <c r="F15" s="2" t="s">
        <v>27</v>
      </c>
      <c r="G15" s="2" t="s">
        <v>27</v>
      </c>
      <c r="H15" s="5">
        <f>SUM(H5:H14)</f>
        <v>0</v>
      </c>
      <c r="I15" s="5">
        <f>SUM(I5:I14)</f>
        <v>0</v>
      </c>
    </row>
    <row r="16" spans="1:9" ht="45" x14ac:dyDescent="0.25">
      <c r="A16" s="2" t="s">
        <v>19</v>
      </c>
      <c r="B16" s="7" t="s">
        <v>17</v>
      </c>
      <c r="C16" s="3" t="s">
        <v>20</v>
      </c>
      <c r="D16" s="2" t="s">
        <v>1</v>
      </c>
      <c r="E16" s="2" t="s">
        <v>27</v>
      </c>
      <c r="F16" s="2" t="s">
        <v>27</v>
      </c>
      <c r="G16" s="2" t="s">
        <v>27</v>
      </c>
      <c r="H16" s="2" t="s">
        <v>27</v>
      </c>
      <c r="I16" s="2" t="s">
        <v>27</v>
      </c>
    </row>
    <row r="17" spans="1:9" ht="30" x14ac:dyDescent="0.25">
      <c r="A17" s="11">
        <v>12</v>
      </c>
      <c r="B17" s="12" t="s">
        <v>4</v>
      </c>
      <c r="C17" s="11">
        <v>4</v>
      </c>
      <c r="D17" s="11">
        <v>24</v>
      </c>
      <c r="E17" s="13"/>
      <c r="F17" s="11"/>
      <c r="G17" s="13">
        <f t="shared" ref="G17:G26" si="3">ROUND(E17+(E17*F17),2)</f>
        <v>0</v>
      </c>
      <c r="H17" s="14">
        <f t="shared" ref="H17:H26" si="4">ROUND(C17*D17*E17,2)</f>
        <v>0</v>
      </c>
      <c r="I17" s="14">
        <f t="shared" ref="I17:I26" si="5">ROUND(C17*D17*G17,2)</f>
        <v>0</v>
      </c>
    </row>
    <row r="18" spans="1:9" x14ac:dyDescent="0.25">
      <c r="A18" s="11">
        <v>13</v>
      </c>
      <c r="B18" s="15" t="s">
        <v>5</v>
      </c>
      <c r="C18" s="11">
        <v>16</v>
      </c>
      <c r="D18" s="11">
        <v>24</v>
      </c>
      <c r="E18" s="13"/>
      <c r="F18" s="11"/>
      <c r="G18" s="13">
        <f t="shared" si="3"/>
        <v>0</v>
      </c>
      <c r="H18" s="14">
        <f t="shared" si="4"/>
        <v>0</v>
      </c>
      <c r="I18" s="14">
        <f t="shared" si="5"/>
        <v>0</v>
      </c>
    </row>
    <row r="19" spans="1:9" ht="45" x14ac:dyDescent="0.25">
      <c r="A19" s="11">
        <v>14</v>
      </c>
      <c r="B19" s="16" t="s">
        <v>6</v>
      </c>
      <c r="C19" s="11">
        <v>2</v>
      </c>
      <c r="D19" s="11">
        <v>24</v>
      </c>
      <c r="E19" s="13"/>
      <c r="F19" s="11"/>
      <c r="G19" s="13">
        <f t="shared" si="3"/>
        <v>0</v>
      </c>
      <c r="H19" s="14">
        <f t="shared" si="4"/>
        <v>0</v>
      </c>
      <c r="I19" s="14">
        <f t="shared" si="5"/>
        <v>0</v>
      </c>
    </row>
    <row r="20" spans="1:9" ht="60" x14ac:dyDescent="0.25">
      <c r="A20" s="11">
        <v>15</v>
      </c>
      <c r="B20" s="16" t="s">
        <v>7</v>
      </c>
      <c r="C20" s="11">
        <v>4</v>
      </c>
      <c r="D20" s="11">
        <v>24</v>
      </c>
      <c r="E20" s="13"/>
      <c r="F20" s="11"/>
      <c r="G20" s="13">
        <f t="shared" si="3"/>
        <v>0</v>
      </c>
      <c r="H20" s="14">
        <f t="shared" si="4"/>
        <v>0</v>
      </c>
      <c r="I20" s="14">
        <f t="shared" si="5"/>
        <v>0</v>
      </c>
    </row>
    <row r="21" spans="1:9" ht="30" x14ac:dyDescent="0.25">
      <c r="A21" s="11">
        <v>16</v>
      </c>
      <c r="B21" s="16" t="s">
        <v>8</v>
      </c>
      <c r="C21" s="11">
        <v>3</v>
      </c>
      <c r="D21" s="11">
        <v>24</v>
      </c>
      <c r="E21" s="13"/>
      <c r="F21" s="11"/>
      <c r="G21" s="13">
        <f t="shared" si="3"/>
        <v>0</v>
      </c>
      <c r="H21" s="14">
        <f t="shared" si="4"/>
        <v>0</v>
      </c>
      <c r="I21" s="14">
        <f t="shared" si="5"/>
        <v>0</v>
      </c>
    </row>
    <row r="22" spans="1:9" x14ac:dyDescent="0.25">
      <c r="A22" s="11">
        <v>17</v>
      </c>
      <c r="B22" s="15" t="s">
        <v>9</v>
      </c>
      <c r="C22" s="11">
        <v>1</v>
      </c>
      <c r="D22" s="11">
        <v>24</v>
      </c>
      <c r="E22" s="13"/>
      <c r="F22" s="11"/>
      <c r="G22" s="13">
        <f t="shared" si="3"/>
        <v>0</v>
      </c>
      <c r="H22" s="14">
        <f t="shared" si="4"/>
        <v>0</v>
      </c>
      <c r="I22" s="14">
        <f t="shared" si="5"/>
        <v>0</v>
      </c>
    </row>
    <row r="23" spans="1:9" x14ac:dyDescent="0.25">
      <c r="A23" s="11">
        <v>18</v>
      </c>
      <c r="B23" s="15" t="s">
        <v>10</v>
      </c>
      <c r="C23" s="11">
        <v>1</v>
      </c>
      <c r="D23" s="11">
        <v>24</v>
      </c>
      <c r="E23" s="13"/>
      <c r="F23" s="11"/>
      <c r="G23" s="13">
        <f t="shared" si="3"/>
        <v>0</v>
      </c>
      <c r="H23" s="14">
        <f t="shared" si="4"/>
        <v>0</v>
      </c>
      <c r="I23" s="14">
        <f t="shared" si="5"/>
        <v>0</v>
      </c>
    </row>
    <row r="24" spans="1:9" ht="30" x14ac:dyDescent="0.25">
      <c r="A24" s="11">
        <v>19</v>
      </c>
      <c r="B24" s="16" t="s">
        <v>11</v>
      </c>
      <c r="C24" s="11">
        <v>2</v>
      </c>
      <c r="D24" s="11">
        <v>24</v>
      </c>
      <c r="E24" s="13"/>
      <c r="F24" s="11"/>
      <c r="G24" s="13">
        <f t="shared" si="3"/>
        <v>0</v>
      </c>
      <c r="H24" s="14">
        <f t="shared" si="4"/>
        <v>0</v>
      </c>
      <c r="I24" s="14">
        <f t="shared" si="5"/>
        <v>0</v>
      </c>
    </row>
    <row r="25" spans="1:9" x14ac:dyDescent="0.25">
      <c r="A25" s="11">
        <v>20</v>
      </c>
      <c r="B25" s="16" t="s">
        <v>12</v>
      </c>
      <c r="C25" s="11">
        <v>1</v>
      </c>
      <c r="D25" s="11">
        <v>24</v>
      </c>
      <c r="E25" s="13"/>
      <c r="F25" s="11"/>
      <c r="G25" s="13">
        <f t="shared" si="3"/>
        <v>0</v>
      </c>
      <c r="H25" s="14">
        <f t="shared" si="4"/>
        <v>0</v>
      </c>
      <c r="I25" s="14">
        <f t="shared" si="5"/>
        <v>0</v>
      </c>
    </row>
    <row r="26" spans="1:9" ht="45" x14ac:dyDescent="0.25">
      <c r="A26" s="11">
        <v>21</v>
      </c>
      <c r="B26" s="16" t="s">
        <v>13</v>
      </c>
      <c r="C26" s="11">
        <v>1</v>
      </c>
      <c r="D26" s="11">
        <v>24</v>
      </c>
      <c r="E26" s="13"/>
      <c r="F26" s="11"/>
      <c r="G26" s="13">
        <f t="shared" si="3"/>
        <v>0</v>
      </c>
      <c r="H26" s="14">
        <f t="shared" si="4"/>
        <v>0</v>
      </c>
      <c r="I26" s="14">
        <f t="shared" si="5"/>
        <v>0</v>
      </c>
    </row>
    <row r="27" spans="1:9" x14ac:dyDescent="0.25">
      <c r="A27" s="2">
        <v>22</v>
      </c>
      <c r="B27" s="18" t="s">
        <v>22</v>
      </c>
      <c r="C27" s="2" t="s">
        <v>27</v>
      </c>
      <c r="D27" s="2" t="s">
        <v>27</v>
      </c>
      <c r="E27" s="2" t="s">
        <v>27</v>
      </c>
      <c r="F27" s="2" t="s">
        <v>27</v>
      </c>
      <c r="G27" s="2" t="s">
        <v>27</v>
      </c>
      <c r="H27" s="5">
        <f>SUM(H17:H26)</f>
        <v>0</v>
      </c>
      <c r="I27" s="5">
        <f>SUM(I17:I26)</f>
        <v>0</v>
      </c>
    </row>
    <row r="28" spans="1:9" x14ac:dyDescent="0.25">
      <c r="A28" s="2" t="s">
        <v>29</v>
      </c>
      <c r="B28" s="7" t="s">
        <v>33</v>
      </c>
      <c r="C28" s="2" t="s">
        <v>27</v>
      </c>
      <c r="D28" s="2" t="s">
        <v>28</v>
      </c>
      <c r="E28" s="2" t="s">
        <v>27</v>
      </c>
      <c r="F28" s="2" t="s">
        <v>27</v>
      </c>
      <c r="G28" s="2" t="s">
        <v>27</v>
      </c>
      <c r="H28" s="2" t="s">
        <v>27</v>
      </c>
      <c r="I28" s="2" t="s">
        <v>27</v>
      </c>
    </row>
    <row r="29" spans="1:9" ht="60" x14ac:dyDescent="0.25">
      <c r="A29" s="11">
        <v>23</v>
      </c>
      <c r="B29" s="16" t="s">
        <v>15</v>
      </c>
      <c r="C29" s="1">
        <v>1</v>
      </c>
      <c r="D29" s="11">
        <v>20</v>
      </c>
      <c r="E29" s="13"/>
      <c r="F29" s="19">
        <v>0.23</v>
      </c>
      <c r="G29" s="13">
        <f>ROUND(E29+(E29*F29),2)</f>
        <v>0</v>
      </c>
      <c r="H29" s="14">
        <f>ROUND(C29*D29*E29,2)</f>
        <v>0</v>
      </c>
      <c r="I29" s="14">
        <f>ROUND(C29*D29*G29,2)</f>
        <v>0</v>
      </c>
    </row>
    <row r="30" spans="1:9" x14ac:dyDescent="0.25">
      <c r="A30" s="21">
        <v>24</v>
      </c>
      <c r="B30" s="24" t="s">
        <v>36</v>
      </c>
      <c r="C30" s="21" t="s">
        <v>27</v>
      </c>
      <c r="D30" s="21" t="s">
        <v>27</v>
      </c>
      <c r="E30" s="21" t="s">
        <v>27</v>
      </c>
      <c r="F30" s="21" t="s">
        <v>27</v>
      </c>
      <c r="G30" s="21" t="s">
        <v>27</v>
      </c>
      <c r="H30" s="22">
        <f>SUM(H29)</f>
        <v>0</v>
      </c>
      <c r="I30" s="22">
        <f>SUM(I29)</f>
        <v>0</v>
      </c>
    </row>
    <row r="31" spans="1:9" x14ac:dyDescent="0.25">
      <c r="A31" s="2" t="s">
        <v>37</v>
      </c>
      <c r="B31" s="20" t="s">
        <v>38</v>
      </c>
      <c r="C31" s="2"/>
      <c r="D31" s="2"/>
      <c r="E31" s="4"/>
      <c r="F31" s="2"/>
      <c r="G31" s="4"/>
      <c r="H31" s="2"/>
      <c r="I31" s="2"/>
    </row>
    <row r="32" spans="1:9" ht="30" x14ac:dyDescent="0.25">
      <c r="A32" s="28">
        <v>25</v>
      </c>
      <c r="B32" s="26" t="s">
        <v>39</v>
      </c>
      <c r="C32" s="28"/>
      <c r="D32" s="28"/>
      <c r="E32" s="27"/>
      <c r="F32" s="29">
        <v>0.23</v>
      </c>
      <c r="G32" s="27"/>
      <c r="H32" s="30">
        <v>10000</v>
      </c>
      <c r="I32" s="30">
        <v>12300</v>
      </c>
    </row>
    <row r="33" spans="1:9" x14ac:dyDescent="0.25">
      <c r="H33" s="25" t="s">
        <v>31</v>
      </c>
      <c r="I33" s="25" t="s">
        <v>32</v>
      </c>
    </row>
    <row r="34" spans="1:9" x14ac:dyDescent="0.25">
      <c r="A34" s="2"/>
      <c r="B34" s="20" t="s">
        <v>40</v>
      </c>
      <c r="C34" s="2"/>
      <c r="D34" s="2"/>
      <c r="E34" s="4"/>
      <c r="F34" s="5"/>
      <c r="G34" s="4"/>
      <c r="H34" s="5">
        <v>0</v>
      </c>
      <c r="I34" s="5">
        <v>0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Nowakowska Elżbieta (ZZW)</dc:creator>
  <cp:lastModifiedBy>Wypustek Andrzej (ZZW)</cp:lastModifiedBy>
  <cp:lastPrinted>2026-03-19T10:25:09Z</cp:lastPrinted>
  <dcterms:created xsi:type="dcterms:W3CDTF">2026-01-15T11:27:20Z</dcterms:created>
  <dcterms:modified xsi:type="dcterms:W3CDTF">2026-05-27T12:22:26Z</dcterms:modified>
</cp:coreProperties>
</file>