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db\Dendrologia\ZAMÓWIENIA\Badania gleby\2026\zapytanie ofertowe\"/>
    </mc:Choice>
  </mc:AlternateContent>
  <xr:revisionPtr revIDLastSave="0" documentId="13_ncr:1_{A21E0F47-94F1-46CC-A47C-953296326AC1}" xr6:coauthVersionLast="47" xr6:coauthVersionMax="47" xr10:uidLastSave="{00000000-0000-0000-0000-000000000000}"/>
  <bookViews>
    <workbookView xWindow="28680" yWindow="-120" windowWidth="29040" windowHeight="15840" tabRatio="869" xr2:uid="{00000000-000D-0000-FFFF-FFFF00000000}"/>
  </bookViews>
  <sheets>
    <sheet name="kosztorys ofertowy" sheetId="13" r:id="rId1"/>
  </sheets>
  <calcPr calcId="181029" fullPrecision="0"/>
  <customWorkbookViews>
    <customWorkbookView name="Druzd Agata - Widok osobisty" guid="{5F05F4A0-4195-46AB-BD07-9F4C72DE8C01}" mergeInterval="0" personalView="1" maximized="1" xWindow="-8" yWindow="-8" windowWidth="1936" windowHeight="1056" tabRatio="909" activeSheetId="5"/>
    <customWorkbookView name="Kranz-Lubowicka Anna - Widok osobisty" guid="{3726F9A7-8C74-4142-9C9D-9C6D903479A0}" mergeInterval="0" personalView="1" maximized="1" xWindow="1912" yWindow="-8" windowWidth="1936" windowHeight="1056" tabRatio="811" activeSheetId="11"/>
    <customWorkbookView name="Szczepańska Ewa - Widok osobisty" guid="{143A794B-77E8-46B1-A979-C691F8BC45BF}" mergeInterval="0" personalView="1" xWindow="243" yWindow="23" windowWidth="1903" windowHeight="984" tabRatio="811" activeSheetId="3"/>
    <customWorkbookView name="Kowalska Agnieszka - Widok osobisty" guid="{961175F2-8A56-4641-AE4A-3CD99F2F8E21}" mergeInterval="0" personalView="1" maximized="1" xWindow="-8" yWindow="-8" windowWidth="1936" windowHeight="1056" tabRatio="811" activeSheetId="7"/>
    <customWorkbookView name="Rutkowska Anna - Widok osobisty" guid="{5331F885-E3C2-404F-800E-B3B4327D9065}" mergeInterval="0" personalView="1" maximized="1" xWindow="-8" yWindow="-8" windowWidth="1936" windowHeight="1056" tabRatio="909" activeSheetId="11"/>
    <customWorkbookView name="Burda Anna - Widok osobisty" guid="{5FC1CA22-8774-4809-9ED3-7F910EE8015B}" mergeInterval="0" personalView="1" maximized="1" xWindow="-8" yWindow="-8" windowWidth="1936" windowHeight="1056" tabRatio="909" activeSheetId="7"/>
    <customWorkbookView name="Gayer-Bartosik Dominika - Widok osobisty" guid="{7E078C28-CEC3-46D5-9A43-5A2AD2F3C481}" mergeInterval="0" personalView="1" maximized="1" xWindow="-8" yWindow="-8" windowWidth="1936" windowHeight="1056" tabRatio="811" activeSheetId="5"/>
    <customWorkbookView name="Nowocin Kamila - Widok osobisty" guid="{EC746C80-0750-4B08-AA86-8A57BF20D698}" mergeInterval="0" personalView="1" maximized="1" xWindow="-8" yWindow="-8" windowWidth="1936" windowHeight="1056" tabRatio="811" activeSheetId="12"/>
    <customWorkbookView name="Stępniak Agnieszka - Widok osobisty" guid="{93BEEEAA-74D1-4967-ACB8-E55E3D255814}" mergeInterval="0" personalView="1" maximized="1" xWindow="-8" yWindow="-8" windowWidth="1936" windowHeight="1056" tabRatio="909" activeSheetId="7"/>
    <customWorkbookView name="Katarzyna Rymsza-Żuk - Widok osobisty" guid="{669663A1-AC19-49C3-9DCF-1FCACF6DB4D8}" mergeInterval="0" personalView="1" maximized="1" xWindow="1" yWindow="1" windowWidth="1596" windowHeight="671" tabRatio="909" activeSheetId="3"/>
    <customWorkbookView name="Majczyna Sławomir - Widok osobisty" guid="{8E0895C1-1F06-4F68-AE72-093BDC911C6F}" mergeInterval="0" personalView="1" maximized="1" xWindow="-8" yWindow="-8" windowWidth="1936" windowHeight="1056" tabRatio="909" activeSheetId="14"/>
    <customWorkbookView name="mzajac - Widok osobisty" guid="{C59FDC5B-9747-4D72-87AB-BD55E357077C}" mergeInterval="0" personalView="1" maximized="1" xWindow="-8" yWindow="-8" windowWidth="1616" windowHeight="876" tabRatio="940" activeSheetId="3"/>
    <customWorkbookView name="smajczyna - Widok osobisty" guid="{5A48A791-5D58-494A-A33C-C605CF10BFD5}" mergeInterval="0" personalView="1" maximized="1" windowWidth="1276" windowHeight="799" tabRatio="975" activeSheetId="10"/>
    <customWorkbookView name="jmazur - Widok osobisty" guid="{3625390D-4727-423A-9ECA-5073770B8F2C}" mergeInterval="0" personalView="1" maximized="1" xWindow="-8" yWindow="-8" windowWidth="1616" windowHeight="876" tabRatio="975" activeSheetId="18"/>
    <customWorkbookView name="amatz - Widok osobisty" guid="{8413483D-2B2A-471E-AEEA-894D39CBD7B7}" mergeInterval="0" personalView="1" maximized="1" xWindow="-8" yWindow="-8" windowWidth="1696" windowHeight="1026" tabRatio="975" activeSheetId="15"/>
    <customWorkbookView name="astaniewicz - Widok osobisty" guid="{F56264EA-748C-4EB5-AEED-5D037DD92B27}" mergeInterval="0" personalView="1" maximized="1" windowWidth="1276" windowHeight="779" tabRatio="975" activeSheetId="3"/>
    <customWorkbookView name="bbratek - Widok osobisty" guid="{6BAC1CE4-43A5-47BC-A8DC-EF56AB703818}" mergeInterval="0" personalView="1" maximized="1" windowWidth="1276" windowHeight="799" tabRatio="940" activeSheetId="2"/>
    <customWorkbookView name="dgayer - Widok osobisty" guid="{7615B1AA-2EE3-479E-9A4B-138532599F68}" mergeInterval="0" personalView="1" maximized="1" windowWidth="1276" windowHeight="799" tabRatio="975" activeSheetId="9"/>
    <customWorkbookView name="kpodgorska - Widok osobisty" guid="{7837CFA7-99C8-40DC-B246-7E8AB383FF51}" mergeInterval="0" personalView="1" maximized="1" windowWidth="1276" windowHeight="679" tabRatio="975" activeSheetId="3"/>
    <customWorkbookView name="klukasik - Widok osobisty" guid="{B71414E0-4589-4DD9-8361-D8CB6F7BF356}" mergeInterval="0" personalView="1" maximized="1" xWindow="-8" yWindow="-8" windowWidth="1616" windowHeight="876" tabRatio="961" activeSheetId="6"/>
    <customWorkbookView name="mkucinska - Widok osobisty" guid="{B4C2395F-378A-427A-AC4F-3ED621226B6F}" mergeInterval="0" personalView="1" maximized="1" xWindow="-8" yWindow="-8" windowWidth="1616" windowHeight="876" tabRatio="940" activeSheetId="8"/>
    <customWorkbookView name="mrotter - Widok osobisty" guid="{DE20AC39-D74D-477A-A02E-5D2B06EE0B2F}" mergeInterval="0" personalView="1" maximized="1" xWindow="-8" yWindow="-8" windowWidth="1616" windowHeight="876" tabRatio="975" activeSheetId="22"/>
    <customWorkbookView name="dwandel - Widok osobisty" guid="{DB9D208D-4273-4405-BF66-6B3DED72B7BC}" mergeInterval="0" personalView="1" maximized="1" windowWidth="1276" windowHeight="729" tabRatio="975" activeSheetId="21"/>
    <customWorkbookView name="eswiatkowska - Widok osobisty" guid="{22A82A6C-52D7-4676-BD47-682F230D569D}" mergeInterval="0" personalView="1" maximized="1" xWindow="-8" yWindow="-8" windowWidth="1616" windowHeight="876" tabRatio="940" activeSheetId="8"/>
    <customWorkbookView name="astepniak - Widok osobisty" guid="{E1C3475A-1B9F-47E5-A631-3C093959A3D2}" mergeInterval="0" personalView="1" maximized="1" windowWidth="1276" windowHeight="799" tabRatio="975" activeSheetId="5"/>
    <customWorkbookView name="mbanach - Widok osobisty" guid="{11027A4C-B8D9-4102-B593-E090A05835E9}" mergeInterval="0" personalView="1" maximized="1" windowWidth="1276" windowHeight="799" tabRatio="975" activeSheetId="14"/>
    <customWorkbookView name="alisowska - Widok osobisty" guid="{DC49D4FE-B676-4881-AEB2-1B8D50A88EED}" mergeInterval="0" personalView="1" maximized="1" windowWidth="1276" windowHeight="799" tabRatio="975" activeSheetId="16"/>
    <customWorkbookView name="kspoz - Widok osobisty" guid="{2F42D67B-11A9-4BC8-85AE-C18572BD2198}" mergeInterval="0" personalView="1" maximized="1" windowWidth="1676" windowHeight="805" tabRatio="940" activeSheetId="23"/>
    <customWorkbookView name="agnieszka.kowalska - Widok osobisty" guid="{0FE0EB12-56A8-44B3-A398-2E1935A80BC7}" mergeInterval="0" personalView="1" maximized="1" xWindow="1" yWindow="1" windowWidth="1596" windowHeight="671" tabRatio="909" activeSheetId="7"/>
    <customWorkbookView name="Janus Anna - Widok osobisty" guid="{C5746778-401D-4878-9BD1-96C96AA270A2}" mergeInterval="0" personalView="1" maximized="1" xWindow="-8" yWindow="-8" windowWidth="1936" windowHeight="1056" tabRatio="811" activeSheetId="8"/>
    <customWorkbookView name="Bratek Beata - Widok osobisty" guid="{FF35C46A-5775-4B77-8AC3-BCA7875CC875}" mergeInterval="0" personalView="1" maximized="1" xWindow="-8" yWindow="-8" windowWidth="1936" windowHeight="1056" tabRatio="909" activeSheetId="10"/>
    <customWorkbookView name="Banach Magdalena - Widok osobisty" guid="{7764D582-0260-4C85-A806-0DD45C76546C}" mergeInterval="0" personalView="1" maximized="1" xWindow="-8" yWindow="-8" windowWidth="1936" windowHeight="1056" tabRatio="909" activeSheetId="4"/>
    <customWorkbookView name="Podgórska Katarzyna - Widok osobisty" guid="{1882686E-F13B-4BDE-962B-267045F764AB}" mergeInterval="0" personalView="1" maximized="1" xWindow="1912" yWindow="-8" windowWidth="1936" windowHeight="1056" tabRatio="811" activeSheetId="6"/>
    <customWorkbookView name="Mirgos Katarzyna - Widok osobisty" guid="{5D5A7CB1-F2AE-4575-93AE-4A09359B6411}" mergeInterval="0" personalView="1" maximized="1" xWindow="-8" yWindow="-8" windowWidth="1936" windowHeight="1056" tabRatio="909" activeSheetId="9"/>
    <customWorkbookView name="Spóz-Byrska Katarzyna - Widok osobisty" guid="{E5295C90-FEA9-43C3-94D2-EC8F7488B48D}" mergeInterval="0" personalView="1" maximized="1" xWindow="-8" yWindow="-8" windowWidth="1936" windowHeight="1056" tabRatio="811" activeSheetId="1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3" l="1"/>
  <c r="H24" i="13"/>
  <c r="J24" i="13" s="1"/>
  <c r="H29" i="13"/>
  <c r="J29" i="13" s="1"/>
  <c r="J28" i="13"/>
  <c r="H28" i="13"/>
  <c r="H27" i="13"/>
  <c r="J27" i="13" s="1"/>
  <c r="H26" i="13"/>
  <c r="J26" i="13" s="1"/>
  <c r="H25" i="13"/>
  <c r="J25" i="13" s="1"/>
  <c r="H23" i="13"/>
  <c r="J23" i="13" s="1"/>
  <c r="H4" i="13"/>
  <c r="H30" i="13" l="1"/>
  <c r="J4" i="13"/>
  <c r="J30" i="13" s="1"/>
</calcChain>
</file>

<file path=xl/sharedStrings.xml><?xml version="1.0" encoding="utf-8"?>
<sst xmlns="http://schemas.openxmlformats.org/spreadsheetml/2006/main" count="69" uniqueCount="63">
  <si>
    <t>Rodzaj i zakres prac</t>
  </si>
  <si>
    <t>J.m.</t>
  </si>
  <si>
    <t>Ilość</t>
  </si>
  <si>
    <t>Wartość
netto</t>
  </si>
  <si>
    <t>Stawka
VAT %</t>
  </si>
  <si>
    <t>Wartość
brutto</t>
  </si>
  <si>
    <t>szt.</t>
  </si>
  <si>
    <t>Lp.</t>
  </si>
  <si>
    <t xml:space="preserve"> Cena
jedn.
netto </t>
  </si>
  <si>
    <t>km</t>
  </si>
  <si>
    <t>Metoda badawcza</t>
  </si>
  <si>
    <t>potencjometria</t>
  </si>
  <si>
    <t>Badana cecha</t>
  </si>
  <si>
    <t>Azot ogólny</t>
  </si>
  <si>
    <t>Węgiel ogólny</t>
  </si>
  <si>
    <t>Węgiel organiczny</t>
  </si>
  <si>
    <t>Węglany</t>
  </si>
  <si>
    <t>Zasolenie</t>
  </si>
  <si>
    <t>Potas</t>
  </si>
  <si>
    <t>Sód</t>
  </si>
  <si>
    <t>Wapń</t>
  </si>
  <si>
    <t>Kwasowość hydrolityczna</t>
  </si>
  <si>
    <t>Cynk</t>
  </si>
  <si>
    <t>Kadm</t>
  </si>
  <si>
    <t>Miedź</t>
  </si>
  <si>
    <t>Ołów</t>
  </si>
  <si>
    <t>Pył</t>
  </si>
  <si>
    <t>Ił</t>
  </si>
  <si>
    <t>Piasek</t>
  </si>
  <si>
    <t>z obliczeń</t>
  </si>
  <si>
    <t>Scheiblera</t>
  </si>
  <si>
    <t>konduktometria</t>
  </si>
  <si>
    <t>Egnera-Riehma w wyciągu mleczanu wapnia</t>
  </si>
  <si>
    <t>emisyjna spektometria atomowa ze wzbudzeniem w plazmie indukcyjnej sprzężonej ICP-OES w wyciągu octanu amonu</t>
  </si>
  <si>
    <t>miareczkowa</t>
  </si>
  <si>
    <t>emisyjna spektometria atomowa ze wzbudzeniem w plazmie indukcyjnej sprzężonej ICP-OES po mineralizacji wody królewskiej</t>
  </si>
  <si>
    <t>Sedymentacja</t>
  </si>
  <si>
    <t xml:space="preserve">Magnez </t>
  </si>
  <si>
    <t xml:space="preserve">P2O5 (Fosfor przyswajalny) </t>
  </si>
  <si>
    <t xml:space="preserve">pH-KCL (Analiza pH gleby) </t>
  </si>
  <si>
    <t>razem brutto</t>
  </si>
  <si>
    <t xml:space="preserve">Ekspertyza: wyniki i zalecenia </t>
  </si>
  <si>
    <t>x</t>
  </si>
  <si>
    <t>Pobranie próbek</t>
  </si>
  <si>
    <t>8=6*7</t>
  </si>
  <si>
    <t>10=8+9</t>
  </si>
  <si>
    <t>1a</t>
  </si>
  <si>
    <t>1b</t>
  </si>
  <si>
    <t>1c</t>
  </si>
  <si>
    <t xml:space="preserve">Załącznik nr 5 do zapytania ofertowego nr 50/WZP/2026 </t>
  </si>
  <si>
    <t>1d</t>
  </si>
  <si>
    <t>Wagowo suszarkowa</t>
  </si>
  <si>
    <t xml:space="preserve">szt. </t>
  </si>
  <si>
    <t>1e</t>
  </si>
  <si>
    <t>1f</t>
  </si>
  <si>
    <t>1g</t>
  </si>
  <si>
    <t>razem</t>
  </si>
  <si>
    <t>Koszt dojazdu (kilometrówka) siedziba Wykonawcy, lokalizacja na wskazanie Zamawiającego</t>
  </si>
  <si>
    <t>wysokotemperaturowe spalanie
 z detekcją TCD</t>
  </si>
  <si>
    <t>wysokotemperaturowe spalanie 
z detekcją TCD</t>
  </si>
  <si>
    <t>Określenie gęstości objętościowej pierwszych 20 cm miąższości gleby. Z każdej lokalizacji (10 lokalizacji) pobór po 3 próbki o strukturze nienaruszonej za pomocą specjalnych cylinderków Kopeckiego</t>
  </si>
  <si>
    <t xml:space="preserve">Pobranie próbek gleby dla wskazanego zakresu badań </t>
  </si>
  <si>
    <t xml:space="preserve">Koszt dojazdu (kilometrówka) siedziba Wykonawcy, lokalizacja na wskazanie Zamawiającego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</si>
</sst>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21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3" fillId="0" borderId="0"/>
    <xf numFmtId="0" fontId="24" fillId="0" borderId="0"/>
    <xf numFmtId="0" fontId="17" fillId="20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3" borderId="10" applyNumberFormat="0" applyFont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8" fillId="0" borderId="1" xfId="0" applyFont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7" fillId="25" borderId="19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8" fontId="28" fillId="0" borderId="11" xfId="0" applyNumberFormat="1" applyFont="1" applyBorder="1" applyAlignment="1">
      <alignment horizontal="center" vertical="center"/>
    </xf>
    <xf numFmtId="8" fontId="28" fillId="0" borderId="16" xfId="0" applyNumberFormat="1" applyFont="1" applyBorder="1" applyAlignment="1">
      <alignment horizontal="center" vertical="center"/>
    </xf>
    <xf numFmtId="9" fontId="28" fillId="0" borderId="1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8" fontId="28" fillId="0" borderId="1" xfId="0" applyNumberFormat="1" applyFont="1" applyBorder="1" applyAlignment="1">
      <alignment horizontal="center" vertical="center"/>
    </xf>
    <xf numFmtId="8" fontId="28" fillId="0" borderId="13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8" fontId="28" fillId="0" borderId="14" xfId="0" applyNumberFormat="1" applyFont="1" applyBorder="1" applyAlignment="1">
      <alignment horizontal="center" vertical="center"/>
    </xf>
    <xf numFmtId="9" fontId="28" fillId="0" borderId="14" xfId="0" applyNumberFormat="1" applyFont="1" applyBorder="1" applyAlignment="1">
      <alignment horizontal="center" vertical="center"/>
    </xf>
    <xf numFmtId="8" fontId="28" fillId="0" borderId="22" xfId="0" applyNumberFormat="1" applyFont="1" applyBorder="1" applyAlignment="1">
      <alignment horizontal="center" vertical="center"/>
    </xf>
    <xf numFmtId="0" fontId="25" fillId="0" borderId="0" xfId="0" applyFont="1"/>
    <xf numFmtId="1" fontId="25" fillId="0" borderId="0" xfId="0" applyNumberFormat="1" applyFont="1"/>
    <xf numFmtId="0" fontId="26" fillId="0" borderId="0" xfId="0" applyFont="1"/>
    <xf numFmtId="4" fontId="0" fillId="0" borderId="0" xfId="0" applyNumberFormat="1"/>
    <xf numFmtId="8" fontId="28" fillId="0" borderId="27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24" borderId="31" xfId="0" applyFont="1" applyFill="1" applyBorder="1" applyAlignment="1">
      <alignment horizontal="center" vertical="center"/>
    </xf>
    <xf numFmtId="0" fontId="28" fillId="24" borderId="32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8" fontId="28" fillId="0" borderId="18" xfId="0" applyNumberFormat="1" applyFont="1" applyBorder="1" applyAlignment="1">
      <alignment horizontal="center" vertical="center"/>
    </xf>
    <xf numFmtId="9" fontId="28" fillId="0" borderId="1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24" borderId="38" xfId="0" applyFont="1" applyFill="1" applyBorder="1" applyAlignment="1">
      <alignment horizontal="center" vertical="center"/>
    </xf>
    <xf numFmtId="8" fontId="27" fillId="24" borderId="39" xfId="0" applyNumberFormat="1" applyFont="1" applyFill="1" applyBorder="1" applyAlignment="1">
      <alignment horizontal="center" vertical="center"/>
    </xf>
    <xf numFmtId="9" fontId="28" fillId="0" borderId="39" xfId="0" applyNumberFormat="1" applyFont="1" applyBorder="1" applyAlignment="1">
      <alignment horizontal="center" vertical="center"/>
    </xf>
    <xf numFmtId="8" fontId="27" fillId="24" borderId="40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/>
    </xf>
    <xf numFmtId="0" fontId="28" fillId="24" borderId="37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8" fontId="28" fillId="0" borderId="24" xfId="0" applyNumberFormat="1" applyFont="1" applyBorder="1" applyAlignment="1">
      <alignment horizontal="center" vertical="center"/>
    </xf>
    <xf numFmtId="8" fontId="28" fillId="0" borderId="19" xfId="0" applyNumberFormat="1" applyFont="1" applyBorder="1" applyAlignment="1">
      <alignment horizontal="center" vertical="center"/>
    </xf>
    <xf numFmtId="8" fontId="28" fillId="0" borderId="11" xfId="0" applyNumberFormat="1" applyFont="1" applyBorder="1" applyAlignment="1">
      <alignment horizontal="center" vertical="center"/>
    </xf>
    <xf numFmtId="9" fontId="28" fillId="0" borderId="24" xfId="0" applyNumberFormat="1" applyFont="1" applyBorder="1" applyAlignment="1">
      <alignment horizontal="center" vertical="center"/>
    </xf>
    <xf numFmtId="9" fontId="28" fillId="0" borderId="19" xfId="0" applyNumberFormat="1" applyFont="1" applyBorder="1" applyAlignment="1">
      <alignment horizontal="center" vertical="center"/>
    </xf>
    <xf numFmtId="9" fontId="28" fillId="0" borderId="11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right"/>
    </xf>
    <xf numFmtId="8" fontId="28" fillId="0" borderId="25" xfId="0" applyNumberFormat="1" applyFont="1" applyBorder="1" applyAlignment="1">
      <alignment horizontal="center" vertical="center"/>
    </xf>
    <xf numFmtId="8" fontId="28" fillId="0" borderId="27" xfId="0" applyNumberFormat="1" applyFont="1" applyBorder="1" applyAlignment="1">
      <alignment horizontal="center" vertical="center"/>
    </xf>
    <xf numFmtId="8" fontId="28" fillId="0" borderId="16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</cellXfs>
  <cellStyles count="58">
    <cellStyle name="20% - akcent 1 2" xfId="9" xr:uid="{85833250-0F42-4C7A-9794-1DD16F1133D5}"/>
    <cellStyle name="20% - akcent 2 2" xfId="10" xr:uid="{615769BA-D2B2-4CC1-A21B-8838D3DA4E3B}"/>
    <cellStyle name="20% - akcent 3 2" xfId="11" xr:uid="{FD2477B6-9A0D-4A20-B0DB-6968BE4415B5}"/>
    <cellStyle name="20% - akcent 4 2" xfId="12" xr:uid="{6F6A1088-D5FF-4E8B-87D5-5E54B19BE301}"/>
    <cellStyle name="20% - akcent 5 2" xfId="13" xr:uid="{CCC78D9F-0C7B-4074-9122-9A4519613277}"/>
    <cellStyle name="20% - akcent 6 2" xfId="14" xr:uid="{DB366152-53A0-46CB-9966-AFE8A7C101A6}"/>
    <cellStyle name="40% - akcent 1 2" xfId="15" xr:uid="{CA7963D1-56FD-44DF-BEAD-FBE886198725}"/>
    <cellStyle name="40% - akcent 2 2" xfId="16" xr:uid="{6A01424F-F997-4092-BA19-544EAFFF2932}"/>
    <cellStyle name="40% - akcent 3 2" xfId="17" xr:uid="{E660F462-E0CD-4770-8FC1-C03D5532508D}"/>
    <cellStyle name="40% - akcent 4 2" xfId="18" xr:uid="{C9404B21-B85A-4794-9DC3-37CE13866AB4}"/>
    <cellStyle name="40% - akcent 5 2" xfId="19" xr:uid="{A4F4C172-A1F5-4E0F-92F6-B9FC2319411F}"/>
    <cellStyle name="40% - akcent 6 2" xfId="20" xr:uid="{BFDC9BDC-D48B-4922-94A1-B21D2AA9781E}"/>
    <cellStyle name="60% - akcent 1 2" xfId="21" xr:uid="{CE27BE5A-28E1-404C-88AF-35741AC46E1E}"/>
    <cellStyle name="60% - akcent 2 2" xfId="22" xr:uid="{D094F980-923A-4BD1-8CEA-C6211231B50E}"/>
    <cellStyle name="60% - akcent 3 2" xfId="23" xr:uid="{B1C9B94B-3D7B-42B8-B23B-16BF9C457C66}"/>
    <cellStyle name="60% - akcent 4 2" xfId="24" xr:uid="{8C5BF9ED-D9CD-4E23-8C04-41AFCD02C86B}"/>
    <cellStyle name="60% - akcent 5 2" xfId="25" xr:uid="{E7E8790A-1B81-4CE1-8CCA-1612ECF4216A}"/>
    <cellStyle name="60% - akcent 6 2" xfId="26" xr:uid="{4F934DF9-202D-41F8-A046-EB8C6DBFFE12}"/>
    <cellStyle name="Akcent 1 2" xfId="27" xr:uid="{9EE71BD9-9D78-4865-B63F-414256E1332A}"/>
    <cellStyle name="Akcent 2 2" xfId="28" xr:uid="{052485B8-4FAC-429E-B0F7-194177A78254}"/>
    <cellStyle name="Akcent 3 2" xfId="29" xr:uid="{CD292E34-F59D-412A-97A2-9F139E72FD34}"/>
    <cellStyle name="Akcent 4 2" xfId="30" xr:uid="{FB13EE28-3F3C-446D-B2A1-5120705F3FA6}"/>
    <cellStyle name="Akcent 5 2" xfId="31" xr:uid="{381A87BB-FD05-4B77-880A-D6BCDC90264A}"/>
    <cellStyle name="Akcent 6 2" xfId="32" xr:uid="{FC766E78-9F2B-4826-A01E-5AABF3062AFF}"/>
    <cellStyle name="Dane wejściowe 2" xfId="33" xr:uid="{844AF262-C85D-4128-99D0-A3C7A07A2578}"/>
    <cellStyle name="Dane wyjściowe 2" xfId="34" xr:uid="{91D84B41-CF16-43AA-B6E4-A10E0221F44B}"/>
    <cellStyle name="Dobre 2" xfId="35" xr:uid="{64B61FB6-59C2-4D7E-B9AD-23E083625DEA}"/>
    <cellStyle name="Dziesiętny 2" xfId="2" xr:uid="{53278AEF-FD5E-4DF3-B8DE-CE173B07A8A1}"/>
    <cellStyle name="Dziesiętny 2 2" xfId="4" xr:uid="{BA69A3D9-629C-41ED-A23D-C41AC2D52DFF}"/>
    <cellStyle name="Dziesiętny 2 3" xfId="7" xr:uid="{823EBE70-2CE6-4C6D-BE03-2F79257247B4}"/>
    <cellStyle name="Komórka połączona 2" xfId="36" xr:uid="{7282E2AA-7969-4514-8541-A5AA2BB7AC15}"/>
    <cellStyle name="Komórka zaznaczona 2" xfId="37" xr:uid="{45A4895B-4729-4CA8-8DEB-F6800681BF73}"/>
    <cellStyle name="Nagłówek 1 2" xfId="38" xr:uid="{BC1F2EC1-7235-4CF9-9E6E-2200A4897B79}"/>
    <cellStyle name="Nagłówek 2 2" xfId="39" xr:uid="{A399ED4E-DDB8-4800-A72C-A2C4B9C056B4}"/>
    <cellStyle name="Nagłówek 3 2" xfId="40" xr:uid="{CA6625CB-2FED-449D-B65A-6B847234449D}"/>
    <cellStyle name="Nagłówek 4 2" xfId="41" xr:uid="{FD2267DB-20E6-499F-B240-4ACF609D4DCC}"/>
    <cellStyle name="Neutralne 2" xfId="42" xr:uid="{7ECFE39F-8F75-43F7-A912-3FEAF0013118}"/>
    <cellStyle name="Normalny" xfId="0" builtinId="0"/>
    <cellStyle name="Normalny 2" xfId="1" xr:uid="{DCC81670-B357-4E95-9955-8C8E97CEC4A8}"/>
    <cellStyle name="Normalny 2 2" xfId="3" xr:uid="{372AF842-993B-4969-8BC6-8E5338B5258B}"/>
    <cellStyle name="Normalny 2 2 2" xfId="52" xr:uid="{ECBD7ECE-5CCA-4BAB-8E91-80E1EA815CAE}"/>
    <cellStyle name="Normalny 2 3" xfId="6" xr:uid="{F4C5211C-2365-4DBB-B60F-C9C1577F0A9C}"/>
    <cellStyle name="Normalny 2 4" xfId="53" xr:uid="{88D29669-C13D-4FDE-8AFD-DEE9401B1C82}"/>
    <cellStyle name="Normalny 2 4 2" xfId="54" xr:uid="{D48C181D-F144-498F-AF1C-7065386DFEB4}"/>
    <cellStyle name="Normalny 2 5" xfId="5" xr:uid="{607D1E8C-FBB9-4FBC-8641-1A6BFE6C265A}"/>
    <cellStyle name="Normalny 3" xfId="43" xr:uid="{2C08CFB4-E221-4A2E-BCF3-ED36AF18ABB5}"/>
    <cellStyle name="Normalny 4" xfId="57" xr:uid="{3154956A-26D5-4BBD-893F-8CFD8EA0FFA7}"/>
    <cellStyle name="Normalny 5" xfId="44" xr:uid="{B8764557-B192-4EE9-94AA-25FC1D1AF918}"/>
    <cellStyle name="Normalny 6" xfId="8" xr:uid="{74271AC2-21EB-4ADA-8E04-F0FF62BA68D1}"/>
    <cellStyle name="Obliczenia 2" xfId="45" xr:uid="{00723245-4172-4A98-82F0-8AE00E31F650}"/>
    <cellStyle name="Procentowy 2" xfId="56" xr:uid="{B9C7E544-9632-4BCC-A596-26DFE701A551}"/>
    <cellStyle name="Suma 2" xfId="46" xr:uid="{49503D1E-C702-407A-B6A2-AA97C22049C0}"/>
    <cellStyle name="Tekst objaśnienia 2" xfId="47" xr:uid="{9478B897-4286-44BF-AC89-6B3396FAB9C3}"/>
    <cellStyle name="Tekst ostrzeżenia 2" xfId="48" xr:uid="{47C85832-97AC-4A83-9864-52D74779F786}"/>
    <cellStyle name="Tytuł 2" xfId="49" xr:uid="{0E6F794B-DC5A-42C7-9F67-CB7324AC6195}"/>
    <cellStyle name="Uwaga 2" xfId="50" xr:uid="{E7EB4689-39C4-4769-828A-01283DAAA282}"/>
    <cellStyle name="Walutowy 2" xfId="55" xr:uid="{3546528C-51F4-451B-9B27-B450304C2559}"/>
    <cellStyle name="Złe 2" xfId="51" xr:uid="{E39A7302-3297-456E-BF58-AA1A98DF33C4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F97B-6E5C-4E77-80C7-C7FA60C4016A}">
  <sheetPr>
    <pageSetUpPr fitToPage="1"/>
  </sheetPr>
  <dimension ref="A1:J32"/>
  <sheetViews>
    <sheetView tabSelected="1" zoomScale="112" zoomScaleNormal="112" workbookViewId="0">
      <selection activeCell="C26" sqref="C26"/>
    </sheetView>
  </sheetViews>
  <sheetFormatPr defaultRowHeight="12.75"/>
  <cols>
    <col min="1" max="1" width="4.140625" customWidth="1"/>
    <col min="2" max="2" width="18.5703125" customWidth="1"/>
    <col min="3" max="3" width="26.42578125" customWidth="1"/>
    <col min="4" max="4" width="28.5703125" customWidth="1"/>
    <col min="6" max="6" width="14.85546875" customWidth="1"/>
    <col min="7" max="8" width="12.7109375" customWidth="1"/>
    <col min="9" max="9" width="13.28515625" customWidth="1"/>
    <col min="10" max="10" width="14.7109375" customWidth="1"/>
  </cols>
  <sheetData>
    <row r="1" spans="1:10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15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 t="s">
        <v>44</v>
      </c>
      <c r="I2" s="1">
        <v>9</v>
      </c>
      <c r="J2" s="29" t="s">
        <v>45</v>
      </c>
    </row>
    <row r="3" spans="1:10" ht="36.75" thickBot="1">
      <c r="A3" s="30" t="s">
        <v>7</v>
      </c>
      <c r="B3" s="2" t="s">
        <v>0</v>
      </c>
      <c r="C3" s="2" t="s">
        <v>12</v>
      </c>
      <c r="D3" s="2" t="s">
        <v>10</v>
      </c>
      <c r="E3" s="2" t="s">
        <v>1</v>
      </c>
      <c r="F3" s="2" t="s">
        <v>2</v>
      </c>
      <c r="G3" s="3" t="s">
        <v>8</v>
      </c>
      <c r="H3" s="3" t="s">
        <v>3</v>
      </c>
      <c r="I3" s="3" t="s">
        <v>4</v>
      </c>
      <c r="J3" s="31" t="s">
        <v>5</v>
      </c>
    </row>
    <row r="4" spans="1:10" ht="12.75" customHeight="1">
      <c r="A4" s="70">
        <v>1</v>
      </c>
      <c r="B4" s="73" t="s">
        <v>61</v>
      </c>
      <c r="C4" s="4" t="s">
        <v>39</v>
      </c>
      <c r="D4" s="5" t="s">
        <v>11</v>
      </c>
      <c r="E4" s="74" t="s">
        <v>6</v>
      </c>
      <c r="F4" s="74">
        <v>32</v>
      </c>
      <c r="G4" s="54">
        <v>0</v>
      </c>
      <c r="H4" s="54">
        <f>G4*F4</f>
        <v>0</v>
      </c>
      <c r="I4" s="57">
        <v>0.23</v>
      </c>
      <c r="J4" s="64">
        <f>H4*1.23</f>
        <v>0</v>
      </c>
    </row>
    <row r="5" spans="1:10" ht="24">
      <c r="A5" s="71"/>
      <c r="B5" s="61"/>
      <c r="C5" s="6" t="s">
        <v>13</v>
      </c>
      <c r="D5" s="7" t="s">
        <v>58</v>
      </c>
      <c r="E5" s="68"/>
      <c r="F5" s="68"/>
      <c r="G5" s="55"/>
      <c r="H5" s="55"/>
      <c r="I5" s="58"/>
      <c r="J5" s="65"/>
    </row>
    <row r="6" spans="1:10" ht="24">
      <c r="A6" s="71"/>
      <c r="B6" s="61"/>
      <c r="C6" s="6" t="s">
        <v>14</v>
      </c>
      <c r="D6" s="7" t="s">
        <v>59</v>
      </c>
      <c r="E6" s="68"/>
      <c r="F6" s="68"/>
      <c r="G6" s="55"/>
      <c r="H6" s="55"/>
      <c r="I6" s="58"/>
      <c r="J6" s="65"/>
    </row>
    <row r="7" spans="1:10">
      <c r="A7" s="71"/>
      <c r="B7" s="61"/>
      <c r="C7" s="6" t="s">
        <v>15</v>
      </c>
      <c r="D7" s="1" t="s">
        <v>29</v>
      </c>
      <c r="E7" s="68"/>
      <c r="F7" s="68"/>
      <c r="G7" s="55"/>
      <c r="H7" s="55"/>
      <c r="I7" s="58"/>
      <c r="J7" s="65"/>
    </row>
    <row r="8" spans="1:10">
      <c r="A8" s="71"/>
      <c r="B8" s="61"/>
      <c r="C8" s="6" t="s">
        <v>16</v>
      </c>
      <c r="D8" s="1" t="s">
        <v>30</v>
      </c>
      <c r="E8" s="68"/>
      <c r="F8" s="68"/>
      <c r="G8" s="55"/>
      <c r="H8" s="55"/>
      <c r="I8" s="58"/>
      <c r="J8" s="65"/>
    </row>
    <row r="9" spans="1:10">
      <c r="A9" s="71"/>
      <c r="B9" s="61"/>
      <c r="C9" s="6" t="s">
        <v>17</v>
      </c>
      <c r="D9" s="1" t="s">
        <v>31</v>
      </c>
      <c r="E9" s="68"/>
      <c r="F9" s="68"/>
      <c r="G9" s="55"/>
      <c r="H9" s="55"/>
      <c r="I9" s="58"/>
      <c r="J9" s="65"/>
    </row>
    <row r="10" spans="1:10" ht="24">
      <c r="A10" s="71"/>
      <c r="B10" s="61"/>
      <c r="C10" s="6" t="s">
        <v>38</v>
      </c>
      <c r="D10" s="7" t="s">
        <v>32</v>
      </c>
      <c r="E10" s="68"/>
      <c r="F10" s="68"/>
      <c r="G10" s="55"/>
      <c r="H10" s="55"/>
      <c r="I10" s="58"/>
      <c r="J10" s="65"/>
    </row>
    <row r="11" spans="1:10" ht="12.75" customHeight="1">
      <c r="A11" s="71"/>
      <c r="B11" s="61"/>
      <c r="C11" s="6" t="s">
        <v>37</v>
      </c>
      <c r="D11" s="60" t="s">
        <v>33</v>
      </c>
      <c r="E11" s="68"/>
      <c r="F11" s="68"/>
      <c r="G11" s="55"/>
      <c r="H11" s="55"/>
      <c r="I11" s="58"/>
      <c r="J11" s="65"/>
    </row>
    <row r="12" spans="1:10" ht="51" customHeight="1">
      <c r="A12" s="71"/>
      <c r="B12" s="61"/>
      <c r="C12" s="6" t="s">
        <v>18</v>
      </c>
      <c r="D12" s="61"/>
      <c r="E12" s="68"/>
      <c r="F12" s="68"/>
      <c r="G12" s="55"/>
      <c r="H12" s="55"/>
      <c r="I12" s="58"/>
      <c r="J12" s="65"/>
    </row>
    <row r="13" spans="1:10">
      <c r="A13" s="71"/>
      <c r="B13" s="61"/>
      <c r="C13" s="6" t="s">
        <v>19</v>
      </c>
      <c r="D13" s="61"/>
      <c r="E13" s="68"/>
      <c r="F13" s="68"/>
      <c r="G13" s="55"/>
      <c r="H13" s="55"/>
      <c r="I13" s="58"/>
      <c r="J13" s="65"/>
    </row>
    <row r="14" spans="1:10">
      <c r="A14" s="71"/>
      <c r="B14" s="61"/>
      <c r="C14" s="6" t="s">
        <v>20</v>
      </c>
      <c r="D14" s="62"/>
      <c r="E14" s="68"/>
      <c r="F14" s="68"/>
      <c r="G14" s="55"/>
      <c r="H14" s="55"/>
      <c r="I14" s="58"/>
      <c r="J14" s="65"/>
    </row>
    <row r="15" spans="1:10">
      <c r="A15" s="71"/>
      <c r="B15" s="61"/>
      <c r="C15" s="6" t="s">
        <v>21</v>
      </c>
      <c r="D15" s="1" t="s">
        <v>34</v>
      </c>
      <c r="E15" s="68"/>
      <c r="F15" s="68"/>
      <c r="G15" s="55"/>
      <c r="H15" s="55"/>
      <c r="I15" s="58"/>
      <c r="J15" s="65"/>
    </row>
    <row r="16" spans="1:10" ht="12.75" customHeight="1">
      <c r="A16" s="71"/>
      <c r="B16" s="61"/>
      <c r="C16" s="6" t="s">
        <v>22</v>
      </c>
      <c r="D16" s="60" t="s">
        <v>35</v>
      </c>
      <c r="E16" s="68"/>
      <c r="F16" s="68"/>
      <c r="G16" s="55"/>
      <c r="H16" s="55"/>
      <c r="I16" s="58"/>
      <c r="J16" s="65"/>
    </row>
    <row r="17" spans="1:10" ht="12.75" customHeight="1">
      <c r="A17" s="71"/>
      <c r="B17" s="61"/>
      <c r="C17" s="6" t="s">
        <v>23</v>
      </c>
      <c r="D17" s="61"/>
      <c r="E17" s="68"/>
      <c r="F17" s="68"/>
      <c r="G17" s="55"/>
      <c r="H17" s="55"/>
      <c r="I17" s="58"/>
      <c r="J17" s="65"/>
    </row>
    <row r="18" spans="1:10">
      <c r="A18" s="71"/>
      <c r="B18" s="61"/>
      <c r="C18" s="6" t="s">
        <v>24</v>
      </c>
      <c r="D18" s="61"/>
      <c r="E18" s="68"/>
      <c r="F18" s="68"/>
      <c r="G18" s="55"/>
      <c r="H18" s="55"/>
      <c r="I18" s="58"/>
      <c r="J18" s="65"/>
    </row>
    <row r="19" spans="1:10">
      <c r="A19" s="71"/>
      <c r="B19" s="61"/>
      <c r="C19" s="6" t="s">
        <v>25</v>
      </c>
      <c r="D19" s="62"/>
      <c r="E19" s="68"/>
      <c r="F19" s="68"/>
      <c r="G19" s="55"/>
      <c r="H19" s="55"/>
      <c r="I19" s="58"/>
      <c r="J19" s="65"/>
    </row>
    <row r="20" spans="1:10">
      <c r="A20" s="71"/>
      <c r="B20" s="61"/>
      <c r="C20" s="8" t="s">
        <v>28</v>
      </c>
      <c r="D20" s="67" t="s">
        <v>36</v>
      </c>
      <c r="E20" s="68"/>
      <c r="F20" s="68"/>
      <c r="G20" s="55"/>
      <c r="H20" s="55"/>
      <c r="I20" s="58"/>
      <c r="J20" s="65"/>
    </row>
    <row r="21" spans="1:10">
      <c r="A21" s="71"/>
      <c r="B21" s="61"/>
      <c r="C21" s="6" t="s">
        <v>26</v>
      </c>
      <c r="D21" s="68"/>
      <c r="E21" s="68"/>
      <c r="F21" s="68"/>
      <c r="G21" s="55"/>
      <c r="H21" s="55"/>
      <c r="I21" s="58"/>
      <c r="J21" s="65"/>
    </row>
    <row r="22" spans="1:10">
      <c r="A22" s="72"/>
      <c r="B22" s="62"/>
      <c r="C22" s="10" t="s">
        <v>27</v>
      </c>
      <c r="D22" s="69"/>
      <c r="E22" s="69"/>
      <c r="F22" s="69"/>
      <c r="G22" s="56"/>
      <c r="H22" s="56"/>
      <c r="I22" s="59"/>
      <c r="J22" s="66"/>
    </row>
    <row r="23" spans="1:10">
      <c r="A23" s="9" t="s">
        <v>46</v>
      </c>
      <c r="B23" s="51" t="s">
        <v>43</v>
      </c>
      <c r="C23" s="52"/>
      <c r="D23" s="53"/>
      <c r="E23" s="11"/>
      <c r="F23" s="11">
        <v>32</v>
      </c>
      <c r="G23" s="12">
        <v>0</v>
      </c>
      <c r="H23" s="12">
        <f>G23*F23</f>
        <v>0</v>
      </c>
      <c r="I23" s="14">
        <v>0.23</v>
      </c>
      <c r="J23" s="13">
        <f>H23*1.23</f>
        <v>0</v>
      </c>
    </row>
    <row r="24" spans="1:10">
      <c r="A24" s="15" t="s">
        <v>47</v>
      </c>
      <c r="B24" s="45" t="s">
        <v>41</v>
      </c>
      <c r="C24" s="46"/>
      <c r="D24" s="47"/>
      <c r="E24" s="1" t="s">
        <v>6</v>
      </c>
      <c r="F24" s="1">
        <v>32</v>
      </c>
      <c r="G24" s="16">
        <v>0</v>
      </c>
      <c r="H24" s="12">
        <f>G24*F24</f>
        <v>0</v>
      </c>
      <c r="I24" s="14">
        <v>0.23</v>
      </c>
      <c r="J24" s="13">
        <f t="shared" ref="J24" si="0">H24*1.23</f>
        <v>0</v>
      </c>
    </row>
    <row r="25" spans="1:10">
      <c r="A25" s="32" t="s">
        <v>48</v>
      </c>
      <c r="B25" s="48" t="s">
        <v>57</v>
      </c>
      <c r="C25" s="49"/>
      <c r="D25" s="50"/>
      <c r="E25" s="28" t="s">
        <v>9</v>
      </c>
      <c r="F25" s="28">
        <v>500</v>
      </c>
      <c r="G25" s="33">
        <v>0</v>
      </c>
      <c r="H25" s="33">
        <f>G25*F25</f>
        <v>0</v>
      </c>
      <c r="I25" s="34">
        <v>0.23</v>
      </c>
      <c r="J25" s="27">
        <f>H25*1.23</f>
        <v>0</v>
      </c>
    </row>
    <row r="26" spans="1:10" ht="84">
      <c r="A26" s="15" t="s">
        <v>50</v>
      </c>
      <c r="B26" s="35"/>
      <c r="C26" s="36" t="s">
        <v>60</v>
      </c>
      <c r="D26" s="35" t="s">
        <v>51</v>
      </c>
      <c r="E26" s="1" t="s">
        <v>52</v>
      </c>
      <c r="F26" s="1">
        <v>30</v>
      </c>
      <c r="G26" s="16">
        <v>0</v>
      </c>
      <c r="H26" s="16">
        <f t="shared" ref="H26:H27" si="1">G26*F26</f>
        <v>0</v>
      </c>
      <c r="I26" s="14">
        <v>0.23</v>
      </c>
      <c r="J26" s="17">
        <f t="shared" ref="J26:J27" si="2">H26*1.23</f>
        <v>0</v>
      </c>
    </row>
    <row r="27" spans="1:10">
      <c r="A27" s="15" t="s">
        <v>53</v>
      </c>
      <c r="B27" s="41" t="s">
        <v>43</v>
      </c>
      <c r="C27" s="41"/>
      <c r="D27" s="41"/>
      <c r="E27" s="1" t="s">
        <v>6</v>
      </c>
      <c r="F27" s="1">
        <v>30</v>
      </c>
      <c r="G27" s="16">
        <v>0</v>
      </c>
      <c r="H27" s="16">
        <f t="shared" si="1"/>
        <v>0</v>
      </c>
      <c r="I27" s="14">
        <v>0.23</v>
      </c>
      <c r="J27" s="17">
        <f t="shared" si="2"/>
        <v>0</v>
      </c>
    </row>
    <row r="28" spans="1:10">
      <c r="A28" s="15" t="s">
        <v>54</v>
      </c>
      <c r="B28" s="41" t="s">
        <v>41</v>
      </c>
      <c r="C28" s="41"/>
      <c r="D28" s="41"/>
      <c r="E28" s="1" t="s">
        <v>6</v>
      </c>
      <c r="F28" s="1">
        <v>30</v>
      </c>
      <c r="G28" s="16">
        <v>0</v>
      </c>
      <c r="H28" s="16">
        <f>G28*F28</f>
        <v>0</v>
      </c>
      <c r="I28" s="14">
        <v>0.23</v>
      </c>
      <c r="J28" s="17">
        <f>H28*1.23</f>
        <v>0</v>
      </c>
    </row>
    <row r="29" spans="1:10" ht="13.5" thickBot="1">
      <c r="A29" s="18" t="s">
        <v>55</v>
      </c>
      <c r="B29" s="42" t="s">
        <v>62</v>
      </c>
      <c r="C29" s="42"/>
      <c r="D29" s="42"/>
      <c r="E29" s="19" t="s">
        <v>9</v>
      </c>
      <c r="F29" s="19">
        <v>0</v>
      </c>
      <c r="G29" s="20">
        <v>0</v>
      </c>
      <c r="H29" s="20">
        <f>G29*F29</f>
        <v>0</v>
      </c>
      <c r="I29" s="21">
        <v>0.23</v>
      </c>
      <c r="J29" s="22">
        <f>H29*1.23</f>
        <v>0</v>
      </c>
    </row>
    <row r="30" spans="1:10" ht="13.5" thickBot="1">
      <c r="A30" s="43" t="s">
        <v>42</v>
      </c>
      <c r="B30" s="44"/>
      <c r="C30" s="44"/>
      <c r="D30" s="44"/>
      <c r="E30" s="44"/>
      <c r="F30" s="37" t="s">
        <v>56</v>
      </c>
      <c r="G30" s="38">
        <f>SUM(G4:G29)</f>
        <v>0</v>
      </c>
      <c r="H30" s="38">
        <f>SUM(H4:H29)</f>
        <v>0</v>
      </c>
      <c r="I30" s="39" t="s">
        <v>40</v>
      </c>
      <c r="J30" s="40">
        <f>SUM(J4:J29)</f>
        <v>0</v>
      </c>
    </row>
    <row r="31" spans="1:10">
      <c r="F31" s="23"/>
      <c r="G31" s="24"/>
      <c r="H31" s="23"/>
      <c r="I31" s="25"/>
      <c r="J31" s="25"/>
    </row>
    <row r="32" spans="1:10">
      <c r="H32" s="26"/>
      <c r="J32" s="26"/>
    </row>
  </sheetData>
  <mergeCells count="19">
    <mergeCell ref="B23:D23"/>
    <mergeCell ref="H4:H22"/>
    <mergeCell ref="I4:I22"/>
    <mergeCell ref="D11:D14"/>
    <mergeCell ref="A1:J1"/>
    <mergeCell ref="J4:J22"/>
    <mergeCell ref="D16:D19"/>
    <mergeCell ref="D20:D22"/>
    <mergeCell ref="A4:A22"/>
    <mergeCell ref="B4:B22"/>
    <mergeCell ref="E4:E22"/>
    <mergeCell ref="F4:F22"/>
    <mergeCell ref="G4:G22"/>
    <mergeCell ref="B27:D27"/>
    <mergeCell ref="B28:D28"/>
    <mergeCell ref="B29:D29"/>
    <mergeCell ref="A30:E30"/>
    <mergeCell ref="B24:D24"/>
    <mergeCell ref="B25:D25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Manager/>
  <Company>Zarzad Oczyszczania Miasta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Zarzad Oczyszczania Miasta</dc:creator>
  <cp:keywords/>
  <dc:description/>
  <cp:lastModifiedBy>Suchodolska-Kwas Milena (ZZW)</cp:lastModifiedBy>
  <cp:revision/>
  <cp:lastPrinted>2025-03-12T13:29:47Z</cp:lastPrinted>
  <dcterms:created xsi:type="dcterms:W3CDTF">2001-10-09T18:48:56Z</dcterms:created>
  <dcterms:modified xsi:type="dcterms:W3CDTF">2026-04-01T09:47:56Z</dcterms:modified>
  <cp:category/>
  <cp:contentStatus/>
</cp:coreProperties>
</file>