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W:\ro10\Piotr\Zamówienie na plac zabaw Żerań\Umowa i załączniki po akceptacji  ZRP\Zapytanie oferowe\"/>
    </mc:Choice>
  </mc:AlternateContent>
  <xr:revisionPtr revIDLastSave="0" documentId="13_ncr:1_{C1E32D79-0155-4986-84CB-6E62D4E23F80}" xr6:coauthVersionLast="47" xr6:coauthVersionMax="47" xr10:uidLastSave="{00000000-0000-0000-0000-000000000000}"/>
  <bookViews>
    <workbookView xWindow="-120" yWindow="-120" windowWidth="29040" windowHeight="15840" tabRatio="707" activeTab="1" xr2:uid="{F4FB7621-6A18-45E3-94B6-748BF1BF374D}"/>
  </bookViews>
  <sheets>
    <sheet name="2025" sheetId="4" r:id="rId1"/>
    <sheet name="2026" sheetId="5" r:id="rId2"/>
  </sheets>
  <calcPr calcId="191029" fullPrecision="0"/>
</workbook>
</file>

<file path=xl/calcChain.xml><?xml version="1.0" encoding="utf-8"?>
<calcChain xmlns="http://schemas.openxmlformats.org/spreadsheetml/2006/main">
  <c r="F24" i="4" l="1"/>
  <c r="G24" i="4" s="1"/>
  <c r="F23" i="4"/>
  <c r="G23" i="4" s="1"/>
  <c r="F22" i="4"/>
  <c r="G22" i="4" s="1"/>
  <c r="F21" i="4"/>
  <c r="G21" i="4" s="1"/>
  <c r="F20" i="4"/>
  <c r="G20" i="4" s="1"/>
  <c r="F19" i="4"/>
  <c r="G19" i="4" s="1"/>
  <c r="F18" i="4"/>
  <c r="G18" i="4" s="1"/>
  <c r="F17" i="4"/>
  <c r="G17" i="4" s="1"/>
  <c r="F16" i="4"/>
  <c r="G16" i="4" s="1"/>
  <c r="F15" i="4"/>
  <c r="G15" i="4" s="1"/>
  <c r="F14" i="4"/>
  <c r="G14" i="4" s="1"/>
  <c r="F13" i="4"/>
  <c r="G13" i="4" s="1"/>
  <c r="F10" i="4"/>
  <c r="G10" i="4" s="1"/>
  <c r="F9" i="4"/>
  <c r="G9" i="4" s="1"/>
  <c r="F6" i="4"/>
  <c r="F17" i="5"/>
  <c r="G17" i="5" s="1"/>
  <c r="F23" i="5"/>
  <c r="G23" i="5" s="1"/>
  <c r="F21" i="5"/>
  <c r="G21" i="5" s="1"/>
  <c r="F20" i="5"/>
  <c r="G20" i="5" s="1"/>
  <c r="F9" i="5"/>
  <c r="G9" i="5" s="1"/>
  <c r="F22" i="5"/>
  <c r="G22" i="5" s="1"/>
  <c r="F19" i="5"/>
  <c r="G19" i="5" s="1"/>
  <c r="F18" i="5"/>
  <c r="G18" i="5" s="1"/>
  <c r="F16" i="5"/>
  <c r="G16" i="5" s="1"/>
  <c r="F15" i="5"/>
  <c r="G15" i="5" s="1"/>
  <c r="F14" i="5"/>
  <c r="G14" i="5" s="1"/>
  <c r="F13" i="5"/>
  <c r="G13" i="5" s="1"/>
  <c r="F12" i="5"/>
  <c r="G12" i="5" s="1"/>
  <c r="F8" i="5"/>
  <c r="G8" i="5" s="1"/>
  <c r="F6" i="5"/>
  <c r="G6" i="5" s="1"/>
  <c r="G6" i="4" l="1"/>
  <c r="F7" i="4"/>
  <c r="G7" i="4" s="1"/>
  <c r="F5" i="5"/>
  <c r="G5" i="5" s="1"/>
  <c r="G25" i="5" s="1"/>
  <c r="G26" i="4" l="1"/>
  <c r="F26" i="4"/>
  <c r="F25" i="5"/>
</calcChain>
</file>

<file path=xl/sharedStrings.xml><?xml version="1.0" encoding="utf-8"?>
<sst xmlns="http://schemas.openxmlformats.org/spreadsheetml/2006/main" count="205" uniqueCount="69">
  <si>
    <t>szt.</t>
  </si>
  <si>
    <t>1.</t>
  </si>
  <si>
    <t>Wyszczególnienie</t>
  </si>
  <si>
    <t>Lp.</t>
  </si>
  <si>
    <t>2.</t>
  </si>
  <si>
    <t>Jednostka
miary</t>
  </si>
  <si>
    <t>x</t>
  </si>
  <si>
    <t>mb.</t>
  </si>
  <si>
    <t>UWAGI:</t>
  </si>
  <si>
    <t>Podany w kosztorysie zakres prac (ilość jednostek i szacunkowa ilość jednostek) jest orientacyjny i może ulec zmianie w czasie realizacji umowy.</t>
  </si>
  <si>
    <t>Wartość zamówienia</t>
  </si>
  <si>
    <t>A.</t>
  </si>
  <si>
    <t>1.1</t>
  </si>
  <si>
    <t>1.2</t>
  </si>
  <si>
    <t>1.3</t>
  </si>
  <si>
    <t>1.4</t>
  </si>
  <si>
    <t>1.5</t>
  </si>
  <si>
    <t>3.</t>
  </si>
  <si>
    <t>4.</t>
  </si>
  <si>
    <t>5.</t>
  </si>
  <si>
    <t xml:space="preserve">Wartość brutto
</t>
  </si>
  <si>
    <t>B.</t>
  </si>
  <si>
    <t>C.</t>
  </si>
  <si>
    <t>1.6</t>
  </si>
  <si>
    <t xml:space="preserve">Wartość netto
</t>
  </si>
  <si>
    <t>Szacunkowa ilość 
jednostek</t>
  </si>
  <si>
    <t>tydzień</t>
  </si>
  <si>
    <t>Prace konserwacyjne dotyczące urządzeń, z tego:</t>
  </si>
  <si>
    <r>
      <t xml:space="preserve">Przeglądy, naprawy i prace porządkowe Obiektów </t>
    </r>
    <r>
      <rPr>
        <b/>
        <sz val="11"/>
        <rFont val="Calibri"/>
        <family val="2"/>
        <charset val="238"/>
      </rPr>
      <t>(ryczałt)</t>
    </r>
  </si>
  <si>
    <t>Cena jednostkowa netto 
(niebieskie komórki wypełnia Oferent)</t>
  </si>
  <si>
    <t xml:space="preserve"> Park Żerański</t>
  </si>
  <si>
    <t>wymiana desek podwieszanych kładek</t>
  </si>
  <si>
    <t>wymiana siatek asekuracyjnych - siatki polipropylenowe oko 45 x 45 mm grubość linki 5 mm</t>
  </si>
  <si>
    <t>wymiana lin mocujących tor przeszkód</t>
  </si>
  <si>
    <t>naprawa drewnianych elementów toru przeszkód</t>
  </si>
  <si>
    <t>przeglądy obiektów</t>
  </si>
  <si>
    <t>naprawy i prace porządkowe obiektów</t>
  </si>
  <si>
    <r>
      <t xml:space="preserve">prace konserwacyjne  wioski rybackiej
</t>
    </r>
    <r>
      <rPr>
        <b/>
        <sz val="11"/>
        <rFont val="Calibri"/>
        <family val="2"/>
        <charset val="238"/>
      </rPr>
      <t>prace wykonywane w okresie od marca do sierpnia</t>
    </r>
    <r>
      <rPr>
        <sz val="11"/>
        <rFont val="Calibri"/>
        <family val="2"/>
        <charset val="238"/>
      </rPr>
      <t xml:space="preserve">
  </t>
    </r>
  </si>
  <si>
    <t>kpl</t>
  </si>
  <si>
    <r>
      <t xml:space="preserve">prace konserwacyjne  parku linowego
</t>
    </r>
    <r>
      <rPr>
        <b/>
        <sz val="11"/>
        <rFont val="Calibri"/>
        <family val="2"/>
        <charset val="238"/>
      </rPr>
      <t>prace wykonywane w okresie od marca do sierpnia</t>
    </r>
    <r>
      <rPr>
        <sz val="11"/>
        <rFont val="Calibri"/>
        <family val="2"/>
        <charset val="238"/>
      </rPr>
      <t xml:space="preserve">
  </t>
    </r>
  </si>
  <si>
    <t>szt</t>
  </si>
  <si>
    <t>elementy w urządzeniach zabawowych do wymiany w przypadku zniszczenia lub kradzieży</t>
  </si>
  <si>
    <t>Wymiana z montażem elementów/części/urządzeń</t>
  </si>
  <si>
    <t>Łańcuch ze stali nierdzewnej 6 mm</t>
  </si>
  <si>
    <t xml:space="preserve">plecione płotki dębowe o wysokości 95cm i średnicy 5cm </t>
  </si>
  <si>
    <t>szczebel wspinaczkowy drabiny z drewna liściastego (jesion) Ø 4,2 cm (frezowany i dłutowany, zabezpieczony przed odkształceniem)</t>
  </si>
  <si>
    <t>naprawa drewnianych elementów domku ze zjeżdżazlnią (modrzew alpejski)</t>
  </si>
  <si>
    <t>wymiana desek podłogi w wieżach (modrzew alpejski)</t>
  </si>
  <si>
    <t>miesiąc</t>
  </si>
  <si>
    <t>liny poliestrowe 16 mm, czarne</t>
  </si>
  <si>
    <t>liny nośne stalowe ocynkowane śr. min. 12 mm</t>
  </si>
  <si>
    <t>łańcuch ze stali nierdzewnej 6 mm</t>
  </si>
  <si>
    <t>łańcuchy wykonane z ocynkowanej ogniowo stali 7 mm, spawane przed cynkowaniem, bez oczek na częściach łączących</t>
  </si>
  <si>
    <t xml:space="preserve">Cena zawiera koszt roboczogodziny usługi (za konserwację, malowanie, zabezpieczenie, montaż, wymianę, transport) oraz koszt drobnych części i materiałów potrzebnych przy wykonywaniu prac dotyczących przeglądów, bieżącego utrzymania i konserwacji, w tym środków czystości i środków do usuwających graffiti oraz innych (przykładowo cena uszczelek, ograniczników kąta wychylenia, haków, karabińczyków, podkładek, wkrętów, rączek, uchwytów, podpórek na nogi, podnóżków, sprężyn w bujakach, złączek, śrub, nakrętek, nakrętek samokontrujących, podkładek, nakładek, pierścieni zaciskowych, obejm, łączników, różnego rodzaju łożysk, czopów, gniazd, tulei, kausz, zawleczek, prowadnic, pierścieni zegera, przegubów, samozamykaczy, zawiasów czy zamków (w tym wkładek) furtek i klamek, szekli, pędzli, wałków, szpachli, elementów plastikowych do lin, samych zawiesi lub zawiesi z łańcuchami w huśtawkach oraz innych elementów (np. podstaw mocujących, łączników ściennych, składanych mocowań krzyżowych, łączników prostych, łączników kulowych, węzłów, kausz otwartych, kausz okrągłych, łączników ruchomych i stałych, korków i kołpaków zabezpieczających śruby, koreczków zaślepiających, zaślepek, korków zabezpieczających oczka łańcuchów oraz inne otwory) i innych materiałów/drobnych elementów niezbędnych do prawidłowego funkcjonowania urządzeń, powinna być wliczona w cenę tej usługi). </t>
  </si>
  <si>
    <r>
      <t xml:space="preserve">Każdorazowo konieczność wymiany/montażu/uzupełnienia urządzeń lub elementów wymienionych w punkcie C. należy uzgodnić z Zamawiającym i uzyskać jego akceptację. </t>
    </r>
    <r>
      <rPr>
        <b/>
        <sz val="10"/>
        <rFont val="Calibri"/>
        <family val="2"/>
        <charset val="238"/>
        <scheme val="minor"/>
      </rPr>
      <t>Cena zawiera koszt elementów/części/urządzeń wyszczególnionych w punkcie C oraz obejmuje koszt ich montażu.</t>
    </r>
    <r>
      <rPr>
        <sz val="10"/>
        <rFont val="Calibri"/>
        <family val="2"/>
        <charset val="238"/>
        <scheme val="minor"/>
      </rPr>
      <t xml:space="preserve"> </t>
    </r>
  </si>
  <si>
    <r>
      <t xml:space="preserve">Każdorazowo konieczność wymiany/montażu/uzupełnienia urządzeń lub elementów wymienionych w punkcie C. należy uzgodnić z Zamawiającym i uzyskać jego akceptację. </t>
    </r>
    <r>
      <rPr>
        <b/>
        <sz val="10"/>
        <rFont val="Calibri"/>
        <family val="2"/>
        <charset val="238"/>
        <scheme val="minor"/>
      </rPr>
      <t xml:space="preserve">Cena zawiera koszt elementów/części/urządzeń wyszczególnionych w punkcie C oraz obejmuje koszt ich montażu. </t>
    </r>
  </si>
  <si>
    <t>W ofercie powinno się uwzględnić wszystkie koszty niezbędne przy właściwej realizacji przedmiotu zlecenia.</t>
  </si>
  <si>
    <t>Przed złożeniem oferty zalecana jest wizja lokalna na każdym z obiektów objętym przedmiotem umowy.</t>
  </si>
  <si>
    <t>Wykaz usług wraz z cenami jednostkowymi 1.12.2025 - 30.11.2026</t>
  </si>
  <si>
    <t>1</t>
  </si>
  <si>
    <t>2</t>
  </si>
  <si>
    <t>1.7</t>
  </si>
  <si>
    <t>1.8</t>
  </si>
  <si>
    <t>1.9</t>
  </si>
  <si>
    <t>1.10</t>
  </si>
  <si>
    <t>1.11</t>
  </si>
  <si>
    <t>1.12</t>
  </si>
  <si>
    <t>Wykaz usług wraz z cenami jednostkowymi 1.10.2025 - 30.11.2025</t>
  </si>
  <si>
    <t>Załącznik nr 3 do Zapytania ofertowego
Znak sprawy: 208/WZP/2025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</si>
</sst>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9"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Arial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name val="Arial"/>
      <family val="2"/>
      <charset val="238"/>
    </font>
    <font>
      <sz val="12"/>
      <color theme="1"/>
      <name val="Arial"/>
      <family val="2"/>
      <charset val="238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7" borderId="1" applyNumberFormat="0" applyAlignment="0" applyProtection="0"/>
    <xf numFmtId="0" fontId="4" fillId="20" borderId="2" applyNumberFormat="0" applyAlignment="0" applyProtection="0"/>
    <xf numFmtId="0" fontId="5" fillId="4" borderId="0" applyNumberFormat="0" applyBorder="0" applyAlignment="0" applyProtection="0"/>
    <xf numFmtId="0" fontId="6" fillId="0" borderId="3" applyNumberFormat="0" applyFill="0" applyAlignment="0" applyProtection="0"/>
    <xf numFmtId="0" fontId="7" fillId="21" borderId="4" applyNumberFormat="0" applyAlignment="0" applyProtection="0"/>
    <xf numFmtId="0" fontId="8" fillId="0" borderId="5" applyNumberFormat="0" applyFill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22" borderId="0" applyNumberFormat="0" applyBorder="0" applyAlignment="0" applyProtection="0"/>
    <xf numFmtId="0" fontId="12" fillId="20" borderId="1" applyNumberFormat="0" applyAlignment="0" applyProtection="0"/>
    <xf numFmtId="0" fontId="13" fillId="0" borderId="8" applyNumberFormat="0" applyFill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8" fillId="23" borderId="9" applyNumberFormat="0" applyAlignment="0" applyProtection="0"/>
    <xf numFmtId="0" fontId="17" fillId="3" borderId="0" applyNumberFormat="0" applyBorder="0" applyAlignment="0" applyProtection="0"/>
    <xf numFmtId="43" fontId="18" fillId="0" borderId="0" applyFont="0" applyFill="0" applyBorder="0" applyAlignment="0" applyProtection="0"/>
  </cellStyleXfs>
  <cellXfs count="65">
    <xf numFmtId="0" fontId="0" fillId="0" borderId="0" xfId="0"/>
    <xf numFmtId="4" fontId="21" fillId="24" borderId="12" xfId="0" applyNumberFormat="1" applyFont="1" applyFill="1" applyBorder="1" applyAlignment="1" applyProtection="1">
      <alignment horizontal="right" wrapText="1"/>
      <protection locked="0"/>
    </xf>
    <xf numFmtId="0" fontId="21" fillId="0" borderId="0" xfId="0" applyFont="1"/>
    <xf numFmtId="0" fontId="21" fillId="0" borderId="10" xfId="0" applyFont="1" applyBorder="1" applyAlignment="1">
      <alignment horizontal="center" wrapText="1"/>
    </xf>
    <xf numFmtId="0" fontId="21" fillId="24" borderId="10" xfId="0" applyFont="1" applyFill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49" fontId="23" fillId="25" borderId="10" xfId="0" applyNumberFormat="1" applyFont="1" applyFill="1" applyBorder="1" applyAlignment="1">
      <alignment horizontal="left" vertical="top"/>
    </xf>
    <xf numFmtId="0" fontId="23" fillId="25" borderId="12" xfId="0" applyFont="1" applyFill="1" applyBorder="1" applyAlignment="1">
      <alignment horizontal="left" wrapText="1"/>
    </xf>
    <xf numFmtId="0" fontId="21" fillId="25" borderId="12" xfId="0" applyFont="1" applyFill="1" applyBorder="1" applyAlignment="1">
      <alignment horizontal="center" vertical="center" wrapText="1"/>
    </xf>
    <xf numFmtId="0" fontId="21" fillId="25" borderId="13" xfId="0" applyFont="1" applyFill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left" vertical="top"/>
    </xf>
    <xf numFmtId="49" fontId="21" fillId="0" borderId="12" xfId="0" applyNumberFormat="1" applyFont="1" applyBorder="1" applyAlignment="1">
      <alignment horizontal="center" wrapText="1"/>
    </xf>
    <xf numFmtId="3" fontId="21" fillId="0" borderId="12" xfId="0" applyNumberFormat="1" applyFont="1" applyBorder="1" applyAlignment="1">
      <alignment horizontal="center" wrapText="1"/>
    </xf>
    <xf numFmtId="4" fontId="21" fillId="0" borderId="12" xfId="0" applyNumberFormat="1" applyFont="1" applyBorder="1" applyAlignment="1">
      <alignment horizontal="right" wrapText="1"/>
    </xf>
    <xf numFmtId="4" fontId="21" fillId="0" borderId="13" xfId="0" applyNumberFormat="1" applyFont="1" applyBorder="1" applyAlignment="1">
      <alignment horizontal="right" wrapText="1"/>
    </xf>
    <xf numFmtId="49" fontId="23" fillId="25" borderId="12" xfId="0" applyNumberFormat="1" applyFont="1" applyFill="1" applyBorder="1" applyAlignment="1">
      <alignment horizontal="left" vertical="top"/>
    </xf>
    <xf numFmtId="49" fontId="21" fillId="0" borderId="12" xfId="0" applyNumberFormat="1" applyFont="1" applyBorder="1" applyAlignment="1">
      <alignment horizontal="left" vertical="top"/>
    </xf>
    <xf numFmtId="49" fontId="21" fillId="26" borderId="13" xfId="0" applyNumberFormat="1" applyFont="1" applyFill="1" applyBorder="1" applyAlignment="1">
      <alignment horizontal="left" vertical="top"/>
    </xf>
    <xf numFmtId="49" fontId="21" fillId="26" borderId="12" xfId="0" applyNumberFormat="1" applyFont="1" applyFill="1" applyBorder="1" applyAlignment="1">
      <alignment horizontal="center" wrapText="1"/>
    </xf>
    <xf numFmtId="0" fontId="21" fillId="26" borderId="12" xfId="0" applyFont="1" applyFill="1" applyBorder="1" applyAlignment="1">
      <alignment horizontal="center"/>
    </xf>
    <xf numFmtId="4" fontId="21" fillId="26" borderId="12" xfId="0" applyNumberFormat="1" applyFont="1" applyFill="1" applyBorder="1" applyAlignment="1">
      <alignment horizontal="center" wrapText="1"/>
    </xf>
    <xf numFmtId="4" fontId="21" fillId="26" borderId="13" xfId="0" applyNumberFormat="1" applyFont="1" applyFill="1" applyBorder="1" applyAlignment="1">
      <alignment horizontal="center" wrapText="1"/>
    </xf>
    <xf numFmtId="49" fontId="21" fillId="0" borderId="13" xfId="0" applyNumberFormat="1" applyFont="1" applyBorder="1" applyAlignment="1">
      <alignment horizontal="left" vertical="top"/>
    </xf>
    <xf numFmtId="0" fontId="21" fillId="0" borderId="12" xfId="0" applyFont="1" applyBorder="1" applyAlignment="1">
      <alignment horizontal="center"/>
    </xf>
    <xf numFmtId="0" fontId="21" fillId="0" borderId="12" xfId="0" applyFont="1" applyBorder="1" applyAlignment="1">
      <alignment horizontal="center" wrapText="1"/>
    </xf>
    <xf numFmtId="49" fontId="21" fillId="26" borderId="12" xfId="0" applyNumberFormat="1" applyFont="1" applyFill="1" applyBorder="1" applyAlignment="1">
      <alignment horizontal="left" vertical="top"/>
    </xf>
    <xf numFmtId="0" fontId="21" fillId="27" borderId="0" xfId="0" applyFont="1" applyFill="1" applyAlignment="1">
      <alignment horizontal="right" vertical="top"/>
    </xf>
    <xf numFmtId="0" fontId="21" fillId="27" borderId="0" xfId="0" applyFont="1" applyFill="1"/>
    <xf numFmtId="0" fontId="21" fillId="27" borderId="0" xfId="0" applyFont="1" applyFill="1" applyAlignment="1">
      <alignment horizontal="center"/>
    </xf>
    <xf numFmtId="0" fontId="23" fillId="0" borderId="0" xfId="0" applyFont="1" applyAlignment="1">
      <alignment horizontal="right"/>
    </xf>
    <xf numFmtId="4" fontId="23" fillId="0" borderId="10" xfId="0" applyNumberFormat="1" applyFont="1" applyBorder="1" applyAlignment="1">
      <alignment horizontal="right" wrapText="1"/>
    </xf>
    <xf numFmtId="4" fontId="23" fillId="0" borderId="11" xfId="0" applyNumberFormat="1" applyFont="1" applyBorder="1" applyAlignment="1">
      <alignment horizontal="right" wrapText="1"/>
    </xf>
    <xf numFmtId="0" fontId="21" fillId="0" borderId="0" xfId="0" applyFont="1" applyAlignment="1">
      <alignment horizontal="right"/>
    </xf>
    <xf numFmtId="0" fontId="21" fillId="0" borderId="0" xfId="0" applyFont="1" applyAlignment="1">
      <alignment horizontal="right" vertical="top"/>
    </xf>
    <xf numFmtId="0" fontId="21" fillId="0" borderId="0" xfId="0" applyFont="1" applyAlignment="1">
      <alignment horizontal="center"/>
    </xf>
    <xf numFmtId="4" fontId="21" fillId="0" borderId="0" xfId="0" applyNumberFormat="1" applyFont="1" applyAlignment="1">
      <alignment horizontal="center" wrapText="1"/>
    </xf>
    <xf numFmtId="0" fontId="21" fillId="0" borderId="0" xfId="0" applyFont="1" applyAlignment="1">
      <alignment horizontal="left" vertical="top"/>
    </xf>
    <xf numFmtId="0" fontId="21" fillId="0" borderId="0" xfId="0" applyFont="1" applyAlignment="1">
      <alignment horizontal="right" vertical="top" wrapText="1"/>
    </xf>
    <xf numFmtId="0" fontId="21" fillId="0" borderId="0" xfId="0" applyFont="1" applyAlignment="1">
      <alignment vertical="top" wrapText="1"/>
    </xf>
    <xf numFmtId="0" fontId="22" fillId="0" borderId="0" xfId="0" applyFont="1" applyAlignment="1">
      <alignment vertical="top" wrapText="1"/>
    </xf>
    <xf numFmtId="0" fontId="22" fillId="0" borderId="0" xfId="0" applyFont="1" applyAlignment="1">
      <alignment vertical="top"/>
    </xf>
    <xf numFmtId="0" fontId="0" fillId="0" borderId="0" xfId="0" applyAlignment="1">
      <alignment horizontal="center"/>
    </xf>
    <xf numFmtId="1" fontId="18" fillId="0" borderId="0" xfId="42" applyNumberFormat="1" applyFont="1" applyFill="1" applyAlignment="1">
      <alignment horizontal="center" vertical="center"/>
    </xf>
    <xf numFmtId="1" fontId="24" fillId="27" borderId="0" xfId="42" applyNumberFormat="1" applyFont="1" applyFill="1" applyAlignment="1">
      <alignment horizontal="center" vertical="center"/>
    </xf>
    <xf numFmtId="0" fontId="0" fillId="28" borderId="12" xfId="0" applyFill="1" applyBorder="1"/>
    <xf numFmtId="0" fontId="0" fillId="28" borderId="12" xfId="0" applyFill="1" applyBorder="1" applyAlignment="1">
      <alignment wrapText="1"/>
    </xf>
    <xf numFmtId="0" fontId="21" fillId="0" borderId="12" xfId="0" applyFont="1" applyBorder="1" applyAlignment="1">
      <alignment horizontal="left" vertical="top" wrapText="1"/>
    </xf>
    <xf numFmtId="0" fontId="19" fillId="25" borderId="12" xfId="0" applyFont="1" applyFill="1" applyBorder="1" applyAlignment="1">
      <alignment horizontal="left" vertical="top"/>
    </xf>
    <xf numFmtId="0" fontId="23" fillId="25" borderId="12" xfId="0" applyFont="1" applyFill="1" applyBorder="1" applyAlignment="1">
      <alignment horizontal="left" vertical="top" wrapText="1"/>
    </xf>
    <xf numFmtId="0" fontId="21" fillId="26" borderId="12" xfId="0" applyFont="1" applyFill="1" applyBorder="1" applyAlignment="1">
      <alignment horizontal="left" vertical="top" wrapText="1"/>
    </xf>
    <xf numFmtId="4" fontId="21" fillId="24" borderId="12" xfId="0" applyNumberFormat="1" applyFont="1" applyFill="1" applyBorder="1" applyAlignment="1">
      <alignment horizontal="right" wrapText="1"/>
    </xf>
    <xf numFmtId="0" fontId="0" fillId="0" borderId="12" xfId="0" applyBorder="1"/>
    <xf numFmtId="0" fontId="0" fillId="0" borderId="12" xfId="0" applyBorder="1" applyAlignment="1">
      <alignment wrapText="1"/>
    </xf>
    <xf numFmtId="49" fontId="21" fillId="0" borderId="12" xfId="0" applyNumberFormat="1" applyFont="1" applyBorder="1" applyAlignment="1">
      <alignment horizontal="center"/>
    </xf>
    <xf numFmtId="0" fontId="21" fillId="0" borderId="12" xfId="0" applyFont="1" applyBorder="1" applyAlignment="1">
      <alignment vertical="center" wrapText="1"/>
    </xf>
    <xf numFmtId="0" fontId="23" fillId="0" borderId="14" xfId="0" applyFont="1" applyBorder="1" applyAlignment="1">
      <alignment horizontal="center"/>
    </xf>
    <xf numFmtId="0" fontId="21" fillId="28" borderId="12" xfId="0" applyFont="1" applyFill="1" applyBorder="1" applyAlignment="1">
      <alignment vertical="center" wrapText="1"/>
    </xf>
    <xf numFmtId="0" fontId="23" fillId="0" borderId="14" xfId="0" applyFont="1" applyBorder="1"/>
    <xf numFmtId="0" fontId="21" fillId="26" borderId="12" xfId="0" applyFont="1" applyFill="1" applyBorder="1" applyAlignment="1">
      <alignment vertical="top" wrapText="1"/>
    </xf>
    <xf numFmtId="0" fontId="0" fillId="0" borderId="0" xfId="0" applyAlignment="1">
      <alignment horizontal="center" wrapText="1"/>
    </xf>
    <xf numFmtId="0" fontId="28" fillId="0" borderId="0" xfId="0" applyFont="1" applyAlignment="1">
      <alignment horizontal="left" wrapText="1"/>
    </xf>
    <xf numFmtId="0" fontId="25" fillId="27" borderId="0" xfId="0" applyFont="1" applyFill="1" applyAlignment="1">
      <alignment horizontal="left" vertical="center" wrapText="1"/>
    </xf>
    <xf numFmtId="0" fontId="26" fillId="27" borderId="0" xfId="0" applyFont="1" applyFill="1" applyAlignment="1">
      <alignment horizontal="left" vertical="center" wrapText="1"/>
    </xf>
    <xf numFmtId="0" fontId="23" fillId="0" borderId="0" xfId="0" applyFont="1" applyAlignment="1">
      <alignment horizontal="center" vertical="top" wrapText="1"/>
    </xf>
    <xf numFmtId="0" fontId="27" fillId="0" borderId="0" xfId="0" applyFont="1" applyAlignment="1">
      <alignment horizontal="left" vertical="top" wrapText="1"/>
    </xf>
  </cellXfs>
  <cellStyles count="43">
    <cellStyle name="20% - akcent 1" xfId="1" xr:uid="{6D5F745B-6670-4113-887F-6EBCD25EA271}"/>
    <cellStyle name="20% - akcent 2" xfId="2" xr:uid="{68CFC0D3-DB1D-4E44-884E-05E20FA6163E}"/>
    <cellStyle name="20% - akcent 3" xfId="3" xr:uid="{DE277F87-9DCF-4331-B02C-9286F1D716E0}"/>
    <cellStyle name="20% - akcent 4" xfId="4" xr:uid="{E570E12C-9981-4FE6-804D-0290E10544C0}"/>
    <cellStyle name="20% - akcent 5" xfId="5" xr:uid="{48BAAA94-241B-43B8-A01B-F58DB5922527}"/>
    <cellStyle name="20% - akcent 6" xfId="6" xr:uid="{0D3D3B91-740B-4521-AA91-8254F4190574}"/>
    <cellStyle name="40% - akcent 1" xfId="7" xr:uid="{042F4898-BE4A-4F13-8982-7280ECD5627B}"/>
    <cellStyle name="40% - akcent 2" xfId="8" xr:uid="{20FDC888-C78C-4975-8414-1DD6452C2DCF}"/>
    <cellStyle name="40% - akcent 3" xfId="9" xr:uid="{E0DAEFBF-4E94-474C-A236-D4CEA931936D}"/>
    <cellStyle name="40% - akcent 4" xfId="10" xr:uid="{76C22CD3-5C3C-4B60-BCB3-70F165397710}"/>
    <cellStyle name="40% - akcent 5" xfId="11" xr:uid="{495F43A0-2A4C-45B5-A07B-D5A8269773E9}"/>
    <cellStyle name="40% - akcent 6" xfId="12" xr:uid="{004B70B2-8561-4672-947D-5A698B5A2A99}"/>
    <cellStyle name="60% - akcent 1" xfId="13" xr:uid="{292966CB-1EE1-4CA9-A581-AF591A485C42}"/>
    <cellStyle name="60% - akcent 2" xfId="14" xr:uid="{3A4253F1-B45A-4EF2-97DD-CB85A3048D51}"/>
    <cellStyle name="60% - akcent 3" xfId="15" xr:uid="{6250A26F-9A48-4E67-AE68-CCB07C13A75A}"/>
    <cellStyle name="60% - akcent 4" xfId="16" xr:uid="{7CD2882A-8C0A-45F2-BAD0-DDEE858BF9AB}"/>
    <cellStyle name="60% - akcent 5" xfId="17" xr:uid="{472681B5-ABEF-4D34-AAF4-5322CC9FF962}"/>
    <cellStyle name="60% - akcent 6" xfId="18" xr:uid="{D960AE87-F9DB-4DBF-B2AF-C1A5712B5202}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xr:uid="{73115660-F85C-447C-9C2C-378FC188B4CF}"/>
    <cellStyle name="Dziesiętny" xfId="42" builtinId="3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xr:uid="{BC179029-946E-4977-9C0E-13D1A6A18E47}"/>
    <cellStyle name="Normalny" xfId="0" builtinId="0"/>
    <cellStyle name="Obliczenia" xfId="35" builtinId="22" customBuiltin="1"/>
    <cellStyle name="Suma" xfId="36" builtinId="25" customBuiltin="1"/>
    <cellStyle name="Tekst objaśnienia" xfId="37" builtinId="53" customBuiltin="1"/>
    <cellStyle name="Tekst ostrzeżenia" xfId="38" builtinId="11" customBuiltin="1"/>
    <cellStyle name="Tytuł" xfId="39" builtinId="15" customBuiltin="1"/>
    <cellStyle name="Uwaga" xfId="40" builtinId="10" customBuiltin="1"/>
    <cellStyle name="Złe" xfId="41" xr:uid="{2CB57B5C-C941-4A3D-A5EF-4B448182290F}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4" formatCode="#,##0.00"/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4" formatCode="#,##0.00"/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4" formatCode="#,##0.00"/>
      <fill>
        <patternFill patternType="solid">
          <fgColor indexed="64"/>
          <bgColor theme="8" tint="0.59999389629810485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alignment horizontal="left" vertical="center" textRotation="0" wrapText="1" indent="2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30" formatCode="@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 outline="0">
        <right style="thin">
          <color indexed="64"/>
        </right>
        <top style="thin">
          <color indexed="64"/>
        </top>
      </border>
    </dxf>
    <dxf>
      <font>
        <strike val="0"/>
        <outline val="0"/>
        <shadow val="0"/>
        <sz val="11"/>
        <name val="Calibri"/>
        <family val="2"/>
        <charset val="238"/>
        <scheme val="none"/>
      </font>
      <protection locked="1" hidden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4" formatCode="#,##0.00"/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4" formatCode="#,##0.00"/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4" formatCode="#,##0.00"/>
      <fill>
        <patternFill patternType="solid">
          <fgColor indexed="64"/>
          <bgColor theme="8" tint="0.59999389629810485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alignment horizontal="left" vertical="center" textRotation="0" wrapText="1" indent="2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30" formatCode="@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 outline="0">
        <right style="thin">
          <color indexed="64"/>
        </right>
        <top style="thin">
          <color indexed="64"/>
        </top>
      </border>
    </dxf>
    <dxf>
      <font>
        <strike val="0"/>
        <outline val="0"/>
        <shadow val="0"/>
        <sz val="11"/>
        <name val="Calibri"/>
        <family val="2"/>
        <charset val="238"/>
        <scheme val="none"/>
      </font>
      <protection locked="1" hidden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D32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B779B0-35EE-4475-93A0-7501E7EAE706}" name="Wykaz_usług_wraz_z_cenami_jednostkowymi_Część_168" displayName="Wykaz_usług_wraz_z_cenami_jednostkowymi_Część_168" ref="A4:G26" totalsRowShown="0" headerRowDxfId="21" dataDxfId="19" headerRowBorderDxfId="20" tableBorderDxfId="18">
  <autoFilter ref="A4:G26" xr:uid="{00B779B0-35EE-4475-93A0-7501E7EAE706}"/>
  <tableColumns count="7">
    <tableColumn id="1" xr3:uid="{32CD8218-988A-413A-AE8E-72561D5E733E}" name="Lp." dataDxfId="17"/>
    <tableColumn id="2" xr3:uid="{D0469FBF-188D-4CB2-AA56-A9F57E0C1BE1}" name="Wyszczególnienie" dataDxfId="16"/>
    <tableColumn id="3" xr3:uid="{F0D8CA57-6874-4992-8610-17249DA171AC}" name="Jednostka_x000a_miary" dataDxfId="15"/>
    <tableColumn id="4" xr3:uid="{70E96C90-80B4-403B-862E-6B0410B4F596}" name="Szacunkowa ilość _x000a_jednostek" dataDxfId="14"/>
    <tableColumn id="5" xr3:uid="{1E240A27-B846-4D20-AC33-CA3393283CA0}" name="Cena jednostkowa netto _x000a_(niebieskie komórki wypełnia Oferent)" dataDxfId="13"/>
    <tableColumn id="6" xr3:uid="{97557AB4-FAE8-4039-8738-02969B2B6DFA}" name="Wartość netto_x000a_" dataDxfId="12"/>
    <tableColumn id="7" xr3:uid="{8ECEBB90-EFA8-4380-B987-9C6F1C1B6AB0}" name="Wartość brutto_x000a_" dataDxfId="11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Zał. nr 2 do Umowy Formularz cenowy 2025 Część 1" altTextSummary="Wykaz usług wraz z cenami jednostkowymi - Część 1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C3FD44C-D300-4CC2-8A29-FB485A1AE47A}" name="Wykaz_usług_wraz_z_cenami_jednostkowymi_Część_16" displayName="Wykaz_usług_wraz_z_cenami_jednostkowymi_Część_16" ref="A3:G25" totalsRowShown="0" headerRowDxfId="10" dataDxfId="8" headerRowBorderDxfId="9" tableBorderDxfId="7">
  <autoFilter ref="A3:G25" xr:uid="{2C3FD44C-D300-4CC2-8A29-FB485A1AE47A}"/>
  <tableColumns count="7">
    <tableColumn id="1" xr3:uid="{22E94455-94AB-4968-ABAE-2CAECB04AC3A}" name="Lp." dataDxfId="6"/>
    <tableColumn id="2" xr3:uid="{C4469932-32DA-448C-B511-F676BA692665}" name="Wyszczególnienie" dataDxfId="5"/>
    <tableColumn id="3" xr3:uid="{9B342BD9-D314-4B0D-993C-902381A22F2F}" name="Jednostka_x000a_miary" dataDxfId="4"/>
    <tableColumn id="4" xr3:uid="{05A5B7BB-9B7E-441D-9D2C-B2A892483FC0}" name="Szacunkowa ilość _x000a_jednostek" dataDxfId="3"/>
    <tableColumn id="5" xr3:uid="{A96B0984-025A-4615-8EC2-FB1F03CCF40F}" name="Cena jednostkowa netto _x000a_(niebieskie komórki wypełnia Oferent)" dataDxfId="2"/>
    <tableColumn id="6" xr3:uid="{4EC2437D-71B7-4040-9C3C-92E08A52E86E}" name="Wartość netto_x000a_" dataDxfId="1"/>
    <tableColumn id="7" xr3:uid="{A8FB1D32-E42C-4DB8-B6A2-550E50E2BE97}" name="Wartość brutto_x000a_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Zał. nr 2 do Umowy Formularz cenowy 2025 Część 1" altTextSummary="Wykaz usług wraz z cenami jednostkowymi - Część 1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24A01-972C-4702-8DC3-755A1EC2A650}">
  <sheetPr>
    <pageSetUpPr fitToPage="1"/>
  </sheetPr>
  <dimension ref="A1:G33"/>
  <sheetViews>
    <sheetView workbookViewId="0">
      <selection activeCell="F1" sqref="F1:G1"/>
    </sheetView>
  </sheetViews>
  <sheetFormatPr defaultRowHeight="12.75"/>
  <cols>
    <col min="1" max="1" width="4.5703125" customWidth="1"/>
    <col min="2" max="2" width="57.7109375" customWidth="1"/>
    <col min="3" max="3" width="8.42578125" customWidth="1"/>
    <col min="4" max="4" width="14" customWidth="1"/>
    <col min="5" max="5" width="17.28515625" customWidth="1"/>
    <col min="6" max="6" width="18.7109375" customWidth="1"/>
    <col min="7" max="7" width="19.5703125" customWidth="1"/>
  </cols>
  <sheetData>
    <row r="1" spans="1:7" ht="33" customHeight="1">
      <c r="F1" s="59" t="s">
        <v>68</v>
      </c>
      <c r="G1" s="59"/>
    </row>
    <row r="2" spans="1:7" ht="15.75">
      <c r="A2" s="41"/>
      <c r="B2" s="61" t="s">
        <v>30</v>
      </c>
      <c r="C2" s="61"/>
      <c r="D2" s="61"/>
      <c r="E2" s="61"/>
      <c r="F2" s="61"/>
      <c r="G2" s="61"/>
    </row>
    <row r="3" spans="1:7" ht="15" customHeight="1">
      <c r="A3" s="41"/>
      <c r="B3" s="62" t="s">
        <v>67</v>
      </c>
      <c r="C3" s="62"/>
      <c r="D3" s="62"/>
      <c r="E3" s="62"/>
      <c r="F3" s="42"/>
      <c r="G3" s="43"/>
    </row>
    <row r="4" spans="1:7" ht="29.25" customHeight="1">
      <c r="A4" s="3" t="s">
        <v>3</v>
      </c>
      <c r="B4" s="3" t="s">
        <v>2</v>
      </c>
      <c r="C4" s="3" t="s">
        <v>5</v>
      </c>
      <c r="D4" s="3" t="s">
        <v>25</v>
      </c>
      <c r="E4" s="4" t="s">
        <v>29</v>
      </c>
      <c r="F4" s="3" t="s">
        <v>24</v>
      </c>
      <c r="G4" s="5" t="s">
        <v>20</v>
      </c>
    </row>
    <row r="5" spans="1:7" ht="21.95" customHeight="1">
      <c r="A5" s="6" t="s">
        <v>11</v>
      </c>
      <c r="B5" s="7" t="s">
        <v>28</v>
      </c>
      <c r="C5" s="8" t="s">
        <v>6</v>
      </c>
      <c r="D5" s="8" t="s">
        <v>6</v>
      </c>
      <c r="E5" s="8" t="s">
        <v>6</v>
      </c>
      <c r="F5" s="8" t="s">
        <v>6</v>
      </c>
      <c r="G5" s="9" t="s">
        <v>6</v>
      </c>
    </row>
    <row r="6" spans="1:7" ht="21.95" customHeight="1">
      <c r="A6" s="10" t="s">
        <v>1</v>
      </c>
      <c r="B6" s="46" t="s">
        <v>35</v>
      </c>
      <c r="C6" s="11" t="s">
        <v>48</v>
      </c>
      <c r="D6" s="12">
        <v>2</v>
      </c>
      <c r="E6" s="1"/>
      <c r="F6" s="13">
        <f>D6*E6*18</f>
        <v>0</v>
      </c>
      <c r="G6" s="14">
        <f>F6*1.23</f>
        <v>0</v>
      </c>
    </row>
    <row r="7" spans="1:7" ht="21.95" customHeight="1">
      <c r="A7" s="10" t="s">
        <v>4</v>
      </c>
      <c r="B7" s="46" t="s">
        <v>36</v>
      </c>
      <c r="C7" s="11" t="s">
        <v>48</v>
      </c>
      <c r="D7" s="12">
        <v>2</v>
      </c>
      <c r="E7" s="1"/>
      <c r="F7" s="13">
        <f>D7*E7*18</f>
        <v>0</v>
      </c>
      <c r="G7" s="14">
        <f>F7*1.23</f>
        <v>0</v>
      </c>
    </row>
    <row r="8" spans="1:7" ht="21.95" customHeight="1">
      <c r="A8" s="15" t="s">
        <v>21</v>
      </c>
      <c r="B8" s="47" t="s">
        <v>27</v>
      </c>
      <c r="C8" s="8" t="s">
        <v>6</v>
      </c>
      <c r="D8" s="8" t="s">
        <v>6</v>
      </c>
      <c r="E8" s="8" t="s">
        <v>6</v>
      </c>
      <c r="F8" s="8" t="s">
        <v>6</v>
      </c>
      <c r="G8" s="9" t="s">
        <v>6</v>
      </c>
    </row>
    <row r="9" spans="1:7" ht="30.75" customHeight="1">
      <c r="A9" s="16" t="s">
        <v>59</v>
      </c>
      <c r="B9" s="46" t="s">
        <v>37</v>
      </c>
      <c r="C9" s="11" t="s">
        <v>38</v>
      </c>
      <c r="D9" s="12">
        <v>0</v>
      </c>
      <c r="E9" s="1"/>
      <c r="F9" s="13">
        <f>D9*E9</f>
        <v>0</v>
      </c>
      <c r="G9" s="14">
        <f>F9*1.23</f>
        <v>0</v>
      </c>
    </row>
    <row r="10" spans="1:7" ht="29.25" customHeight="1">
      <c r="A10" s="16" t="s">
        <v>60</v>
      </c>
      <c r="B10" s="46" t="s">
        <v>39</v>
      </c>
      <c r="C10" s="11" t="s">
        <v>38</v>
      </c>
      <c r="D10" s="12">
        <v>0</v>
      </c>
      <c r="E10" s="50"/>
      <c r="F10" s="13">
        <f>D10*E10</f>
        <v>0</v>
      </c>
      <c r="G10" s="14">
        <f>F10*1.23</f>
        <v>0</v>
      </c>
    </row>
    <row r="11" spans="1:7" ht="21.95" customHeight="1">
      <c r="A11" s="15" t="s">
        <v>22</v>
      </c>
      <c r="B11" s="48" t="s">
        <v>42</v>
      </c>
      <c r="C11" s="8" t="s">
        <v>6</v>
      </c>
      <c r="D11" s="8" t="s">
        <v>6</v>
      </c>
      <c r="E11" s="8" t="s">
        <v>6</v>
      </c>
      <c r="F11" s="8" t="s">
        <v>6</v>
      </c>
      <c r="G11" s="9" t="s">
        <v>6</v>
      </c>
    </row>
    <row r="12" spans="1:7" ht="32.25" customHeight="1">
      <c r="A12" s="17" t="s">
        <v>1</v>
      </c>
      <c r="B12" s="58" t="s">
        <v>41</v>
      </c>
      <c r="C12" s="18" t="s">
        <v>6</v>
      </c>
      <c r="D12" s="19" t="s">
        <v>6</v>
      </c>
      <c r="E12" s="20" t="s">
        <v>6</v>
      </c>
      <c r="F12" s="20" t="s">
        <v>6</v>
      </c>
      <c r="G12" s="21" t="s">
        <v>6</v>
      </c>
    </row>
    <row r="13" spans="1:7" ht="21.95" customHeight="1">
      <c r="A13" s="22" t="s">
        <v>12</v>
      </c>
      <c r="B13" s="44" t="s">
        <v>31</v>
      </c>
      <c r="C13" s="11" t="s">
        <v>7</v>
      </c>
      <c r="D13" s="23">
        <v>5</v>
      </c>
      <c r="E13" s="1"/>
      <c r="F13" s="13">
        <f t="shared" ref="F13:F19" si="0">D13*E13</f>
        <v>0</v>
      </c>
      <c r="G13" s="14">
        <f t="shared" ref="G13:G19" si="1">F13*1.23</f>
        <v>0</v>
      </c>
    </row>
    <row r="14" spans="1:7" ht="21.95" customHeight="1">
      <c r="A14" s="22" t="s">
        <v>13</v>
      </c>
      <c r="B14" s="44" t="s">
        <v>47</v>
      </c>
      <c r="C14" s="11" t="s">
        <v>0</v>
      </c>
      <c r="D14" s="23">
        <v>10</v>
      </c>
      <c r="E14" s="1"/>
      <c r="F14" s="13">
        <f t="shared" si="0"/>
        <v>0</v>
      </c>
      <c r="G14" s="14">
        <f t="shared" si="1"/>
        <v>0</v>
      </c>
    </row>
    <row r="15" spans="1:7" ht="27" customHeight="1">
      <c r="A15" s="22" t="s">
        <v>14</v>
      </c>
      <c r="B15" s="45" t="s">
        <v>32</v>
      </c>
      <c r="C15" s="11" t="s">
        <v>40</v>
      </c>
      <c r="D15" s="23">
        <v>1</v>
      </c>
      <c r="E15" s="1"/>
      <c r="F15" s="13">
        <f t="shared" si="0"/>
        <v>0</v>
      </c>
      <c r="G15" s="14">
        <f t="shared" si="1"/>
        <v>0</v>
      </c>
    </row>
    <row r="16" spans="1:7" ht="21.95" customHeight="1">
      <c r="A16" s="22" t="s">
        <v>15</v>
      </c>
      <c r="B16" s="44" t="s">
        <v>33</v>
      </c>
      <c r="C16" s="11" t="s">
        <v>7</v>
      </c>
      <c r="D16" s="23">
        <v>2</v>
      </c>
      <c r="E16" s="1"/>
      <c r="F16" s="13">
        <f t="shared" si="0"/>
        <v>0</v>
      </c>
      <c r="G16" s="14">
        <f t="shared" si="1"/>
        <v>0</v>
      </c>
    </row>
    <row r="17" spans="1:7" ht="21.95" customHeight="1">
      <c r="A17" s="22" t="s">
        <v>16</v>
      </c>
      <c r="B17" s="44" t="s">
        <v>34</v>
      </c>
      <c r="C17" s="11" t="s">
        <v>40</v>
      </c>
      <c r="D17" s="23">
        <v>5</v>
      </c>
      <c r="E17" s="1"/>
      <c r="F17" s="13">
        <f t="shared" si="0"/>
        <v>0</v>
      </c>
      <c r="G17" s="14">
        <f t="shared" si="1"/>
        <v>0</v>
      </c>
    </row>
    <row r="18" spans="1:7" ht="28.5" customHeight="1">
      <c r="A18" s="16" t="s">
        <v>23</v>
      </c>
      <c r="B18" s="56" t="s">
        <v>46</v>
      </c>
      <c r="C18" s="53" t="s">
        <v>40</v>
      </c>
      <c r="D18" s="23">
        <v>1</v>
      </c>
      <c r="E18" s="50"/>
      <c r="F18" s="13">
        <f t="shared" si="0"/>
        <v>0</v>
      </c>
      <c r="G18" s="14">
        <f t="shared" si="1"/>
        <v>0</v>
      </c>
    </row>
    <row r="19" spans="1:7" ht="21.95" customHeight="1">
      <c r="A19" s="16" t="s">
        <v>61</v>
      </c>
      <c r="B19" s="51" t="s">
        <v>44</v>
      </c>
      <c r="C19" s="11" t="s">
        <v>7</v>
      </c>
      <c r="D19" s="24">
        <v>5</v>
      </c>
      <c r="E19" s="1"/>
      <c r="F19" s="13">
        <f t="shared" si="0"/>
        <v>0</v>
      </c>
      <c r="G19" s="14">
        <f t="shared" si="1"/>
        <v>0</v>
      </c>
    </row>
    <row r="20" spans="1:7" ht="29.25" customHeight="1">
      <c r="A20" s="16" t="s">
        <v>62</v>
      </c>
      <c r="B20" s="52" t="s">
        <v>52</v>
      </c>
      <c r="C20" s="11" t="s">
        <v>7</v>
      </c>
      <c r="D20" s="23">
        <v>1</v>
      </c>
      <c r="E20" s="1"/>
      <c r="F20" s="13">
        <f>D20*E20</f>
        <v>0</v>
      </c>
      <c r="G20" s="14">
        <f>F20*1.23</f>
        <v>0</v>
      </c>
    </row>
    <row r="21" spans="1:7" ht="21.95" customHeight="1">
      <c r="A21" s="16" t="s">
        <v>63</v>
      </c>
      <c r="B21" s="54" t="s">
        <v>43</v>
      </c>
      <c r="C21" s="11" t="s">
        <v>7</v>
      </c>
      <c r="D21" s="23">
        <v>1</v>
      </c>
      <c r="E21" s="50"/>
      <c r="F21" s="13">
        <f>D21*E21</f>
        <v>0</v>
      </c>
      <c r="G21" s="14">
        <f>F21*1.23</f>
        <v>0</v>
      </c>
    </row>
    <row r="22" spans="1:7" ht="21.95" customHeight="1">
      <c r="A22" s="16" t="s">
        <v>64</v>
      </c>
      <c r="B22" s="54" t="s">
        <v>49</v>
      </c>
      <c r="C22" s="11" t="s">
        <v>7</v>
      </c>
      <c r="D22" s="23">
        <v>1</v>
      </c>
      <c r="E22" s="50"/>
      <c r="F22" s="13">
        <f t="shared" ref="F22" si="2">D22*E22</f>
        <v>0</v>
      </c>
      <c r="G22" s="14">
        <f t="shared" ref="G22" si="3">F22*1.23</f>
        <v>0</v>
      </c>
    </row>
    <row r="23" spans="1:7" ht="30.75" customHeight="1">
      <c r="A23" s="16" t="s">
        <v>65</v>
      </c>
      <c r="B23" s="52" t="s">
        <v>45</v>
      </c>
      <c r="C23" s="11" t="s">
        <v>0</v>
      </c>
      <c r="D23" s="23">
        <v>1</v>
      </c>
      <c r="E23" s="1"/>
      <c r="F23" s="13">
        <f>D23*E23</f>
        <v>0</v>
      </c>
      <c r="G23" s="14">
        <f>F23*1.23</f>
        <v>0</v>
      </c>
    </row>
    <row r="24" spans="1:7" ht="21.95" customHeight="1">
      <c r="A24" s="16" t="s">
        <v>66</v>
      </c>
      <c r="B24" s="54" t="s">
        <v>50</v>
      </c>
      <c r="C24" s="53" t="s">
        <v>7</v>
      </c>
      <c r="D24" s="23">
        <v>5</v>
      </c>
      <c r="E24" s="50"/>
      <c r="F24" s="13">
        <f>D24*E24</f>
        <v>0</v>
      </c>
      <c r="G24" s="14">
        <f>F24*1.23</f>
        <v>0</v>
      </c>
    </row>
    <row r="25" spans="1:7" ht="21.95" customHeight="1">
      <c r="A25" s="25"/>
      <c r="B25" s="49"/>
      <c r="C25" s="18" t="s">
        <v>6</v>
      </c>
      <c r="D25" s="19" t="s">
        <v>6</v>
      </c>
      <c r="E25" s="20" t="s">
        <v>6</v>
      </c>
      <c r="F25" s="20" t="s">
        <v>6</v>
      </c>
      <c r="G25" s="21" t="s">
        <v>6</v>
      </c>
    </row>
    <row r="26" spans="1:7" ht="15">
      <c r="A26" s="26"/>
      <c r="B26" s="27"/>
      <c r="C26" s="28"/>
      <c r="D26" s="27"/>
      <c r="E26" s="29" t="s">
        <v>10</v>
      </c>
      <c r="F26" s="30">
        <f>SUM(F6:F7)+F9+SUM(F12:F25)</f>
        <v>0</v>
      </c>
      <c r="G26" s="31">
        <f>SUM(G6:G7)+G9+SUM(G12:G25)</f>
        <v>0</v>
      </c>
    </row>
    <row r="28" spans="1:7" ht="15">
      <c r="A28" s="63" t="s">
        <v>8</v>
      </c>
      <c r="B28" s="63"/>
      <c r="C28" s="36"/>
      <c r="D28" s="36"/>
      <c r="E28" s="36"/>
      <c r="F28" s="36"/>
    </row>
    <row r="29" spans="1:7" ht="19.5" customHeight="1">
      <c r="A29" s="37" t="s">
        <v>1</v>
      </c>
      <c r="B29" s="64" t="s">
        <v>9</v>
      </c>
      <c r="C29" s="64"/>
      <c r="D29" s="64"/>
      <c r="E29" s="64"/>
      <c r="F29" s="64"/>
    </row>
    <row r="30" spans="1:7" ht="146.25" customHeight="1">
      <c r="A30" s="37" t="s">
        <v>4</v>
      </c>
      <c r="B30" s="64" t="s">
        <v>53</v>
      </c>
      <c r="C30" s="64"/>
      <c r="D30" s="64"/>
      <c r="E30" s="64"/>
      <c r="F30" s="64"/>
    </row>
    <row r="31" spans="1:7" ht="47.25" customHeight="1">
      <c r="A31" s="33" t="s">
        <v>17</v>
      </c>
      <c r="B31" s="64" t="s">
        <v>54</v>
      </c>
      <c r="C31" s="64"/>
      <c r="D31" s="64"/>
      <c r="E31" s="64"/>
      <c r="F31" s="64"/>
    </row>
    <row r="32" spans="1:7" ht="15">
      <c r="A32" s="33" t="s">
        <v>18</v>
      </c>
      <c r="B32" s="64" t="s">
        <v>56</v>
      </c>
      <c r="C32" s="64"/>
      <c r="D32" s="64"/>
      <c r="E32" s="64"/>
      <c r="F32" s="64"/>
    </row>
    <row r="33" spans="1:6" ht="15">
      <c r="A33" s="33" t="s">
        <v>19</v>
      </c>
      <c r="B33" s="60" t="s">
        <v>57</v>
      </c>
      <c r="C33" s="60"/>
      <c r="D33" s="60"/>
      <c r="E33" s="60"/>
      <c r="F33" s="60"/>
    </row>
  </sheetData>
  <mergeCells count="9">
    <mergeCell ref="F1:G1"/>
    <mergeCell ref="B33:F33"/>
    <mergeCell ref="B2:G2"/>
    <mergeCell ref="B3:E3"/>
    <mergeCell ref="A28:B28"/>
    <mergeCell ref="B29:F29"/>
    <mergeCell ref="B30:F30"/>
    <mergeCell ref="B31:F31"/>
    <mergeCell ref="B32:F32"/>
  </mergeCells>
  <pageMargins left="0.7" right="0.7" top="0.75" bottom="0.75" header="0.3" footer="0.3"/>
  <pageSetup paperSize="9" scale="63" fitToHeight="0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0BDFE-9404-4B8B-BE2E-DEF855A483BA}">
  <sheetPr>
    <pageSetUpPr fitToPage="1"/>
  </sheetPr>
  <dimension ref="A1:G32"/>
  <sheetViews>
    <sheetView tabSelected="1" workbookViewId="0">
      <selection activeCell="A24" sqref="A24"/>
    </sheetView>
  </sheetViews>
  <sheetFormatPr defaultRowHeight="12.75"/>
  <cols>
    <col min="1" max="1" width="4.7109375" customWidth="1"/>
    <col min="2" max="2" width="56.28515625" customWidth="1"/>
    <col min="3" max="3" width="8.42578125" customWidth="1"/>
    <col min="4" max="4" width="11.140625" customWidth="1"/>
    <col min="5" max="5" width="14.7109375" customWidth="1"/>
    <col min="6" max="6" width="21.85546875" customWidth="1"/>
    <col min="7" max="7" width="22.140625" customWidth="1"/>
  </cols>
  <sheetData>
    <row r="1" spans="1:7" ht="15.75">
      <c r="A1" s="57"/>
      <c r="B1" s="61" t="s">
        <v>30</v>
      </c>
      <c r="C1" s="61"/>
      <c r="D1" s="61"/>
      <c r="E1" s="61"/>
      <c r="F1" s="61"/>
      <c r="G1" s="61"/>
    </row>
    <row r="2" spans="1:7" ht="15">
      <c r="A2" s="55"/>
      <c r="B2" s="62" t="s">
        <v>58</v>
      </c>
      <c r="C2" s="62"/>
      <c r="D2" s="62"/>
      <c r="E2" s="62"/>
      <c r="F2" s="55"/>
      <c r="G2" s="55"/>
    </row>
    <row r="3" spans="1:7" ht="30" customHeight="1">
      <c r="A3" s="3" t="s">
        <v>3</v>
      </c>
      <c r="B3" s="3" t="s">
        <v>2</v>
      </c>
      <c r="C3" s="3" t="s">
        <v>5</v>
      </c>
      <c r="D3" s="3" t="s">
        <v>25</v>
      </c>
      <c r="E3" s="4" t="s">
        <v>29</v>
      </c>
      <c r="F3" s="3" t="s">
        <v>24</v>
      </c>
      <c r="G3" s="5" t="s">
        <v>20</v>
      </c>
    </row>
    <row r="4" spans="1:7" ht="30" customHeight="1">
      <c r="A4" s="6" t="s">
        <v>11</v>
      </c>
      <c r="B4" s="7" t="s">
        <v>28</v>
      </c>
      <c r="C4" s="8" t="s">
        <v>6</v>
      </c>
      <c r="D4" s="8" t="s">
        <v>6</v>
      </c>
      <c r="E4" s="8" t="s">
        <v>6</v>
      </c>
      <c r="F4" s="8" t="s">
        <v>6</v>
      </c>
      <c r="G4" s="9" t="s">
        <v>6</v>
      </c>
    </row>
    <row r="5" spans="1:7" ht="19.5" customHeight="1">
      <c r="A5" s="10" t="s">
        <v>1</v>
      </c>
      <c r="B5" s="46" t="s">
        <v>35</v>
      </c>
      <c r="C5" s="11" t="s">
        <v>26</v>
      </c>
      <c r="D5" s="12">
        <v>12</v>
      </c>
      <c r="E5" s="1"/>
      <c r="F5" s="13">
        <f>D5*E5*18</f>
        <v>0</v>
      </c>
      <c r="G5" s="14">
        <f>F5*1.23</f>
        <v>0</v>
      </c>
    </row>
    <row r="6" spans="1:7" ht="21" customHeight="1">
      <c r="A6" s="10" t="s">
        <v>4</v>
      </c>
      <c r="B6" s="46" t="s">
        <v>36</v>
      </c>
      <c r="C6" s="11" t="s">
        <v>26</v>
      </c>
      <c r="D6" s="12">
        <v>12</v>
      </c>
      <c r="E6" s="1"/>
      <c r="F6" s="13">
        <f>D6*E6*18</f>
        <v>0</v>
      </c>
      <c r="G6" s="14">
        <f>F6*1.23</f>
        <v>0</v>
      </c>
    </row>
    <row r="7" spans="1:7" ht="21.75" customHeight="1">
      <c r="A7" s="15" t="s">
        <v>21</v>
      </c>
      <c r="B7" s="47" t="s">
        <v>27</v>
      </c>
      <c r="C7" s="8" t="s">
        <v>6</v>
      </c>
      <c r="D7" s="8" t="s">
        <v>6</v>
      </c>
      <c r="E7" s="8" t="s">
        <v>6</v>
      </c>
      <c r="F7" s="8" t="s">
        <v>6</v>
      </c>
      <c r="G7" s="9" t="s">
        <v>6</v>
      </c>
    </row>
    <row r="8" spans="1:7" ht="30" customHeight="1">
      <c r="A8" s="16" t="s">
        <v>1</v>
      </c>
      <c r="B8" s="46" t="s">
        <v>37</v>
      </c>
      <c r="C8" s="11" t="s">
        <v>38</v>
      </c>
      <c r="D8" s="12">
        <v>1</v>
      </c>
      <c r="E8" s="1"/>
      <c r="F8" s="13">
        <f>D8*E8</f>
        <v>0</v>
      </c>
      <c r="G8" s="14">
        <f>F8*1.23</f>
        <v>0</v>
      </c>
    </row>
    <row r="9" spans="1:7" ht="30" customHeight="1">
      <c r="A9" s="16" t="s">
        <v>60</v>
      </c>
      <c r="B9" s="46" t="s">
        <v>39</v>
      </c>
      <c r="C9" s="11" t="s">
        <v>38</v>
      </c>
      <c r="D9" s="12">
        <v>1</v>
      </c>
      <c r="E9" s="50"/>
      <c r="F9" s="13">
        <f>D9*E9</f>
        <v>0</v>
      </c>
      <c r="G9" s="14">
        <f>F9*1.23</f>
        <v>0</v>
      </c>
    </row>
    <row r="10" spans="1:7" ht="20.25" customHeight="1">
      <c r="A10" s="15" t="s">
        <v>22</v>
      </c>
      <c r="B10" s="48" t="s">
        <v>42</v>
      </c>
      <c r="C10" s="8" t="s">
        <v>6</v>
      </c>
      <c r="D10" s="8" t="s">
        <v>6</v>
      </c>
      <c r="E10" s="8" t="s">
        <v>6</v>
      </c>
      <c r="F10" s="8" t="s">
        <v>6</v>
      </c>
      <c r="G10" s="9" t="s">
        <v>6</v>
      </c>
    </row>
    <row r="11" spans="1:7" ht="30" customHeight="1">
      <c r="A11" s="17" t="s">
        <v>1</v>
      </c>
      <c r="B11" s="58" t="s">
        <v>41</v>
      </c>
      <c r="C11" s="18" t="s">
        <v>6</v>
      </c>
      <c r="D11" s="19" t="s">
        <v>6</v>
      </c>
      <c r="E11" s="20" t="s">
        <v>6</v>
      </c>
      <c r="F11" s="20" t="s">
        <v>6</v>
      </c>
      <c r="G11" s="21" t="s">
        <v>6</v>
      </c>
    </row>
    <row r="12" spans="1:7" ht="19.5" customHeight="1">
      <c r="A12" s="22" t="s">
        <v>12</v>
      </c>
      <c r="B12" s="44" t="s">
        <v>31</v>
      </c>
      <c r="C12" s="11" t="s">
        <v>7</v>
      </c>
      <c r="D12" s="23">
        <v>10</v>
      </c>
      <c r="E12" s="1"/>
      <c r="F12" s="13">
        <f t="shared" ref="F12:F18" si="0">D12*E12</f>
        <v>0</v>
      </c>
      <c r="G12" s="14">
        <f t="shared" ref="G12:G18" si="1">F12*1.23</f>
        <v>0</v>
      </c>
    </row>
    <row r="13" spans="1:7" ht="18.75" customHeight="1">
      <c r="A13" s="22" t="s">
        <v>13</v>
      </c>
      <c r="B13" s="44" t="s">
        <v>47</v>
      </c>
      <c r="C13" s="11" t="s">
        <v>0</v>
      </c>
      <c r="D13" s="23">
        <v>50</v>
      </c>
      <c r="E13" s="1"/>
      <c r="F13" s="13">
        <f t="shared" si="0"/>
        <v>0</v>
      </c>
      <c r="G13" s="14">
        <f t="shared" si="1"/>
        <v>0</v>
      </c>
    </row>
    <row r="14" spans="1:7" ht="28.5" customHeight="1">
      <c r="A14" s="22" t="s">
        <v>14</v>
      </c>
      <c r="B14" s="45" t="s">
        <v>32</v>
      </c>
      <c r="C14" s="11" t="s">
        <v>40</v>
      </c>
      <c r="D14" s="23">
        <v>5</v>
      </c>
      <c r="E14" s="1"/>
      <c r="F14" s="13">
        <f t="shared" si="0"/>
        <v>0</v>
      </c>
      <c r="G14" s="14">
        <f t="shared" si="1"/>
        <v>0</v>
      </c>
    </row>
    <row r="15" spans="1:7" ht="20.25" customHeight="1">
      <c r="A15" s="22" t="s">
        <v>15</v>
      </c>
      <c r="B15" s="44" t="s">
        <v>33</v>
      </c>
      <c r="C15" s="11" t="s">
        <v>7</v>
      </c>
      <c r="D15" s="23">
        <v>6</v>
      </c>
      <c r="E15" s="1"/>
      <c r="F15" s="13">
        <f t="shared" si="0"/>
        <v>0</v>
      </c>
      <c r="G15" s="14">
        <f t="shared" si="1"/>
        <v>0</v>
      </c>
    </row>
    <row r="16" spans="1:7" ht="22.5" customHeight="1">
      <c r="A16" s="22" t="s">
        <v>16</v>
      </c>
      <c r="B16" s="44" t="s">
        <v>34</v>
      </c>
      <c r="C16" s="11" t="s">
        <v>40</v>
      </c>
      <c r="D16" s="23">
        <v>20</v>
      </c>
      <c r="E16" s="1"/>
      <c r="F16" s="13">
        <f t="shared" si="0"/>
        <v>0</v>
      </c>
      <c r="G16" s="14">
        <f t="shared" si="1"/>
        <v>0</v>
      </c>
    </row>
    <row r="17" spans="1:7" ht="29.25" customHeight="1">
      <c r="A17" s="16" t="s">
        <v>23</v>
      </c>
      <c r="B17" s="56" t="s">
        <v>46</v>
      </c>
      <c r="C17" s="53" t="s">
        <v>40</v>
      </c>
      <c r="D17" s="23">
        <v>5</v>
      </c>
      <c r="E17" s="50"/>
      <c r="F17" s="13">
        <f t="shared" si="0"/>
        <v>0</v>
      </c>
      <c r="G17" s="14">
        <f t="shared" si="1"/>
        <v>0</v>
      </c>
    </row>
    <row r="18" spans="1:7" ht="19.5" customHeight="1">
      <c r="A18" s="16" t="s">
        <v>61</v>
      </c>
      <c r="B18" s="51" t="s">
        <v>44</v>
      </c>
      <c r="C18" s="11" t="s">
        <v>7</v>
      </c>
      <c r="D18" s="24">
        <v>10</v>
      </c>
      <c r="E18" s="1"/>
      <c r="F18" s="13">
        <f t="shared" si="0"/>
        <v>0</v>
      </c>
      <c r="G18" s="14">
        <f t="shared" si="1"/>
        <v>0</v>
      </c>
    </row>
    <row r="19" spans="1:7" ht="27.75" customHeight="1">
      <c r="A19" s="16" t="s">
        <v>62</v>
      </c>
      <c r="B19" s="52" t="s">
        <v>52</v>
      </c>
      <c r="C19" s="11" t="s">
        <v>7</v>
      </c>
      <c r="D19" s="23">
        <v>2</v>
      </c>
      <c r="E19" s="1"/>
      <c r="F19" s="13">
        <f>D19*E19</f>
        <v>0</v>
      </c>
      <c r="G19" s="14">
        <f>F19*1.23</f>
        <v>0</v>
      </c>
    </row>
    <row r="20" spans="1:7" ht="21" customHeight="1">
      <c r="A20" s="16" t="s">
        <v>63</v>
      </c>
      <c r="B20" s="54" t="s">
        <v>51</v>
      </c>
      <c r="C20" s="11" t="s">
        <v>7</v>
      </c>
      <c r="D20" s="23">
        <v>2</v>
      </c>
      <c r="E20" s="50"/>
      <c r="F20" s="13">
        <f>D20*E20</f>
        <v>0</v>
      </c>
      <c r="G20" s="14">
        <f>F20*1.23</f>
        <v>0</v>
      </c>
    </row>
    <row r="21" spans="1:7" ht="18.75" customHeight="1">
      <c r="A21" s="16" t="s">
        <v>64</v>
      </c>
      <c r="B21" s="54" t="s">
        <v>49</v>
      </c>
      <c r="C21" s="11" t="s">
        <v>7</v>
      </c>
      <c r="D21" s="23">
        <v>1</v>
      </c>
      <c r="E21" s="50"/>
      <c r="F21" s="13">
        <f t="shared" ref="F21" si="2">D21*E21</f>
        <v>0</v>
      </c>
      <c r="G21" s="14">
        <f t="shared" ref="G21" si="3">F21*1.23</f>
        <v>0</v>
      </c>
    </row>
    <row r="22" spans="1:7" ht="41.25" customHeight="1">
      <c r="A22" s="16" t="s">
        <v>65</v>
      </c>
      <c r="B22" s="52" t="s">
        <v>45</v>
      </c>
      <c r="C22" s="11" t="s">
        <v>0</v>
      </c>
      <c r="D22" s="23">
        <v>1</v>
      </c>
      <c r="E22" s="1"/>
      <c r="F22" s="13">
        <f>D22*E22</f>
        <v>0</v>
      </c>
      <c r="G22" s="14">
        <f>F22*1.23</f>
        <v>0</v>
      </c>
    </row>
    <row r="23" spans="1:7" ht="19.5" customHeight="1">
      <c r="A23" s="16" t="s">
        <v>66</v>
      </c>
      <c r="B23" s="54" t="s">
        <v>50</v>
      </c>
      <c r="C23" s="53" t="s">
        <v>7</v>
      </c>
      <c r="D23" s="23">
        <v>1</v>
      </c>
      <c r="E23" s="50"/>
      <c r="F23" s="13">
        <f>D23*E23</f>
        <v>0</v>
      </c>
      <c r="G23" s="14">
        <f>F23*1.23</f>
        <v>0</v>
      </c>
    </row>
    <row r="24" spans="1:7" ht="20.25" customHeight="1">
      <c r="A24" s="25"/>
      <c r="B24" s="49"/>
      <c r="C24" s="18" t="s">
        <v>6</v>
      </c>
      <c r="D24" s="19" t="s">
        <v>6</v>
      </c>
      <c r="E24" s="20" t="s">
        <v>6</v>
      </c>
      <c r="F24" s="20" t="s">
        <v>6</v>
      </c>
      <c r="G24" s="21" t="s">
        <v>6</v>
      </c>
    </row>
    <row r="25" spans="1:7" ht="15">
      <c r="A25" s="26"/>
      <c r="B25" s="27"/>
      <c r="C25" s="28"/>
      <c r="D25" s="27"/>
      <c r="E25" s="29" t="s">
        <v>10</v>
      </c>
      <c r="F25" s="30">
        <f>SUM(F5:F6)+F8+SUM(F11:F24)</f>
        <v>0</v>
      </c>
      <c r="G25" s="31">
        <f>SUM(G5:G6)+G8+SUM(G11:G24)</f>
        <v>0</v>
      </c>
    </row>
    <row r="26" spans="1:7" ht="15">
      <c r="A26" s="33"/>
      <c r="B26" s="2"/>
      <c r="C26" s="34"/>
      <c r="D26" s="2"/>
      <c r="E26" s="32"/>
      <c r="F26" s="35"/>
      <c r="G26" s="35"/>
    </row>
    <row r="27" spans="1:7" ht="18.75" customHeight="1">
      <c r="A27" s="63" t="s">
        <v>8</v>
      </c>
      <c r="B27" s="63"/>
      <c r="C27" s="36"/>
      <c r="D27" s="36"/>
      <c r="E27" s="36"/>
      <c r="F27" s="36"/>
      <c r="G27" s="36"/>
    </row>
    <row r="28" spans="1:7" ht="28.5" customHeight="1">
      <c r="A28" s="37" t="s">
        <v>1</v>
      </c>
      <c r="B28" s="64" t="s">
        <v>9</v>
      </c>
      <c r="C28" s="64"/>
      <c r="D28" s="64"/>
      <c r="E28" s="64"/>
      <c r="F28" s="64"/>
      <c r="G28" s="38"/>
    </row>
    <row r="29" spans="1:7" ht="168.75" customHeight="1">
      <c r="A29" s="37" t="s">
        <v>4</v>
      </c>
      <c r="B29" s="64" t="s">
        <v>53</v>
      </c>
      <c r="C29" s="64"/>
      <c r="D29" s="64"/>
      <c r="E29" s="64"/>
      <c r="F29" s="64"/>
      <c r="G29" s="38"/>
    </row>
    <row r="30" spans="1:7" ht="41.25" customHeight="1">
      <c r="A30" s="33" t="s">
        <v>17</v>
      </c>
      <c r="B30" s="64" t="s">
        <v>55</v>
      </c>
      <c r="C30" s="64"/>
      <c r="D30" s="64"/>
      <c r="E30" s="64"/>
      <c r="F30" s="64"/>
      <c r="G30" s="39"/>
    </row>
    <row r="31" spans="1:7" ht="16.5" customHeight="1">
      <c r="A31" s="33" t="s">
        <v>18</v>
      </c>
      <c r="B31" s="64" t="s">
        <v>56</v>
      </c>
      <c r="C31" s="64"/>
      <c r="D31" s="64"/>
      <c r="E31" s="64"/>
      <c r="F31" s="64"/>
      <c r="G31" s="40"/>
    </row>
    <row r="32" spans="1:7" ht="15.75" customHeight="1">
      <c r="A32" s="33" t="s">
        <v>19</v>
      </c>
      <c r="B32" s="60" t="s">
        <v>57</v>
      </c>
      <c r="C32" s="60"/>
      <c r="D32" s="60"/>
      <c r="E32" s="60"/>
      <c r="F32" s="60"/>
      <c r="G32" s="2"/>
    </row>
  </sheetData>
  <mergeCells count="8">
    <mergeCell ref="B1:G1"/>
    <mergeCell ref="B2:E2"/>
    <mergeCell ref="B31:F31"/>
    <mergeCell ref="B32:F32"/>
    <mergeCell ref="B29:F29"/>
    <mergeCell ref="B28:F28"/>
    <mergeCell ref="A27:B27"/>
    <mergeCell ref="B30:F30"/>
  </mergeCells>
  <pageMargins left="0.7" right="0.7" top="0.75" bottom="0.75" header="0.3" footer="0.3"/>
  <pageSetup paperSize="9" scale="64" fitToHeight="0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</vt:lpstr>
      <vt:lpstr>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2. Zał. nr 2 do Umowy Formularz cenowy 2025 CZĘŚĆ 1</dc:title>
  <dc:creator>Czyżycka Elżbieta</dc:creator>
  <cp:lastModifiedBy>Kołkowicz Piotr</cp:lastModifiedBy>
  <cp:lastPrinted>2025-09-17T07:35:22Z</cp:lastPrinted>
  <dcterms:created xsi:type="dcterms:W3CDTF">2022-10-13T05:04:41Z</dcterms:created>
  <dcterms:modified xsi:type="dcterms:W3CDTF">2025-09-17T09:49:13Z</dcterms:modified>
</cp:coreProperties>
</file>