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5200" windowHeight="11250" tabRatio="707" activeTab="0"/>
  </bookViews>
  <sheets>
    <sheet name="Grupa 1 (17 obiektów)" sheetId="1" r:id="rId1"/>
  </sheets>
  <definedNames>
    <definedName name="_xlnm.Print_Area" localSheetId="0">'Grupa 1 (17 obiektów)'!$A$1:$G$106</definedName>
  </definedNames>
  <calcPr fullCalcOnLoad="1"/>
</workbook>
</file>

<file path=xl/sharedStrings.xml><?xml version="1.0" encoding="utf-8"?>
<sst xmlns="http://schemas.openxmlformats.org/spreadsheetml/2006/main" count="345" uniqueCount="183">
  <si>
    <t>szt.</t>
  </si>
  <si>
    <t>1.</t>
  </si>
  <si>
    <t>Wyszczególnienie</t>
  </si>
  <si>
    <t>Lp.</t>
  </si>
  <si>
    <t>2.</t>
  </si>
  <si>
    <t>Jednostka
miary</t>
  </si>
  <si>
    <t>siedziska w huśtawkach</t>
  </si>
  <si>
    <t xml:space="preserve">zawiesi w huśtawkach </t>
  </si>
  <si>
    <t>małego kompletu nr 1 do huśtania (łańcuch z zawiesiem)</t>
  </si>
  <si>
    <t>małego kompletu nr 2 do huśtania (łańcuch z siedziskiem)</t>
  </si>
  <si>
    <t>kompletu do huśtania (łańcuch z zawiesiem i z siedziskiem)</t>
  </si>
  <si>
    <t xml:space="preserve">kotwy mocującej </t>
  </si>
  <si>
    <t xml:space="preserve">sprężyny </t>
  </si>
  <si>
    <t>x</t>
  </si>
  <si>
    <t>siedziska typu deska/ławeczka – przeznaczone dla starszych dzieci</t>
  </si>
  <si>
    <t>siedziska typu bocianie gniazdo</t>
  </si>
  <si>
    <t>siedziska typu familijnego (przeznaczone do równoczesnego huśtania dwójki dzieci lub dziecka i osoby dorosłej)</t>
  </si>
  <si>
    <t>bujaka sprężynowego (całe urządzenie)</t>
  </si>
  <si>
    <t>części materiałowej</t>
  </si>
  <si>
    <t>mocowania</t>
  </si>
  <si>
    <t>mb.</t>
  </si>
  <si>
    <t>belki w urządzeniach wielofunkcyjnych</t>
  </si>
  <si>
    <t>siedziska typu kubełek/zamkniętego – przeznaczone dla najmłodszych dzieci</t>
  </si>
  <si>
    <t>huśtawki wagowe, w tym typu sprężynowa:</t>
  </si>
  <si>
    <t>karuzela</t>
  </si>
  <si>
    <t>siedziska w karuzeli</t>
  </si>
  <si>
    <t xml:space="preserve">łańcuchów ze stali nierdzewnej w huśtawkach </t>
  </si>
  <si>
    <t>Szacunkowa ilość 
jednostek*</t>
  </si>
  <si>
    <t>UWAGI:</t>
  </si>
  <si>
    <t>*</t>
  </si>
  <si>
    <t>**</t>
  </si>
  <si>
    <t>***</t>
  </si>
  <si>
    <t>Podany w kosztorysie zakres prac (ilość jednostek i szacunkowa ilość jednostek) jest orientacyjny i może ulec zmianie w czasie realizacji umowy.</t>
  </si>
  <si>
    <t>ślizgi w zjeżdżalniach (stalowe, z tworzywa)</t>
  </si>
  <si>
    <t xml:space="preserve">elementu drewnianego lub tworzywa sztucznego z miejscem do siedzenia powyżej sprężyny </t>
  </si>
  <si>
    <t>rączki/uchwyty (komplet)</t>
  </si>
  <si>
    <t>deski w ławkach, siedziskach, stolikach i koszach na śmieci drewniany</t>
  </si>
  <si>
    <t xml:space="preserve">drążki ze stali nierdzewnej, metalowe galwanizowane, </t>
  </si>
  <si>
    <t>poprzeczki (drewniane lub metalowe)</t>
  </si>
  <si>
    <t>furtki, bramy</t>
  </si>
  <si>
    <t>Wartość zamówienia</t>
  </si>
  <si>
    <t xml:space="preserve">panel ogrodzeniowy </t>
  </si>
  <si>
    <t>panel ogrodzeniowy wysokość 125cm, długość 300cm, ocynkowany, drut grubość 4mm tłoczony lub prosty</t>
  </si>
  <si>
    <t>panel ogrodzeniowy wysokość 125cm, długość 300cm, ocynkowany, drut grubość 3mm, tłoczony lub prosty</t>
  </si>
  <si>
    <t>panel ogrodzeniowy wysokość 125cm, długość 300cm, malowany, drut grubość 3mm, tłoczony lub prosty</t>
  </si>
  <si>
    <t>PRZED ZŁOŻENIEM OFERTY KONIECZNA JEST WIZJA LOKALNA NA KAŻDYM Z OBIEKTÓW OBJĘTYM PRZEDMIOTEM UMOWY</t>
  </si>
  <si>
    <t>A.</t>
  </si>
  <si>
    <t>B.</t>
  </si>
  <si>
    <t>C.</t>
  </si>
  <si>
    <t>elementy drewniane w urządzeniach zabawowych (zestawy zabawowe), wyposażenia (ławki, kosze na śmieci, stoliki piknikowe itp.)</t>
  </si>
  <si>
    <t>1.1</t>
  </si>
  <si>
    <t>1.2</t>
  </si>
  <si>
    <t>deski w podestach i w urządzeniach</t>
  </si>
  <si>
    <t>siedzisko wahadłowe, z łańcuchem i krętlikiem</t>
  </si>
  <si>
    <t xml:space="preserve">słup nośny wysoki o przekroju okrągłym, prostokątnym, kwadratowym (drewniany lub metalowy) </t>
  </si>
  <si>
    <t>kamieni w ściance wspinaczkowej (typu, kolor i rodzaju zgodnie z ich przeznaczeniem)</t>
  </si>
  <si>
    <t>ślizg w zjeżdżalni (stalowy), z tworzywa)</t>
  </si>
  <si>
    <t>ślizg w zjeżdżalni (z tworzywa)</t>
  </si>
  <si>
    <t>1.3</t>
  </si>
  <si>
    <t>1.4</t>
  </si>
  <si>
    <t>1.5</t>
  </si>
  <si>
    <t>kpl.</t>
  </si>
  <si>
    <t>panel ogrodzeniowy wysokość 125cm, długość 250cm, malowany, drut grubość 4mm, tłoczony lub prosty</t>
  </si>
  <si>
    <t>podpórki na nogi/pedały</t>
  </si>
  <si>
    <r>
      <t>m</t>
    </r>
    <r>
      <rPr>
        <vertAlign val="superscript"/>
        <sz val="10"/>
        <rFont val="Calibri"/>
        <family val="2"/>
      </rPr>
      <t>2</t>
    </r>
  </si>
  <si>
    <t>podpórki na nogi/podnóżki</t>
  </si>
  <si>
    <t>huśtawki wahadłowe, w tym typu bocianie gniazdo:</t>
  </si>
  <si>
    <t>liny polipropylenowe z rdzeniem stalowym</t>
  </si>
  <si>
    <t>drabinki z lin (Ø 16 mm) ze stopniami z drewna lub z tworzywa sztucznego (długości do 2,5 m)</t>
  </si>
  <si>
    <t>sklejka wodoodporna w różnych kolorach (gr. 19mm, 21mm)</t>
  </si>
  <si>
    <t>elementy z łańcucha</t>
  </si>
  <si>
    <t>drabinki z łańcucha w osłonie z tworzywa (długości do 2,5 m)</t>
  </si>
  <si>
    <t>siatka z łańcucha w osłonie z tworzywa do wspinania/ kładki z łańcucha w osłonie z tworzywa</t>
  </si>
  <si>
    <r>
      <t xml:space="preserve">Przeglądy </t>
    </r>
    <r>
      <rPr>
        <b/>
        <sz val="10"/>
        <color indexed="10"/>
        <rFont val="Calibri"/>
        <family val="2"/>
      </rPr>
      <t>(ryczałt)</t>
    </r>
  </si>
  <si>
    <t>furtka</t>
  </si>
  <si>
    <t>brama</t>
  </si>
  <si>
    <t>pojedyncze liny (Ø 16 mm) do wspinania (długości do 2,5 m)</t>
  </si>
  <si>
    <t>pojedynczy łańcuch w osłonie z tworzywa (długości do 2,5 m)</t>
  </si>
  <si>
    <t>siatka ogrodzeniowa</t>
  </si>
  <si>
    <t>siatka ogrodzeniowa wysokości 120cm, wielkość oczka 6cmx6cm, ocynkowana, drut grubości 4mm</t>
  </si>
  <si>
    <t>siatka ogrodzeniowa wysokości 120cm, wielkość oczka 6cmx6cm, powlekana, drut grubości 4mm</t>
  </si>
  <si>
    <t>siatka ogrodzeniowa wysokości 150cm, wielkość oczka 6cmx6cm, ocynkowana, drut grubości 4mm</t>
  </si>
  <si>
    <t>siatka ogrodzeniowa wysokości 150cm, wielkość oczka 6cmx6cm, powlekana, drut grubości 4mm</t>
  </si>
  <si>
    <t>Każdorazowo konieczność wymiany/montażu/uzupełnienia urządzeń lub elementów wymienionych w punkcie C. należy uzgodnić z Zamawiającym i uzyskać jego akceptację</t>
  </si>
  <si>
    <t>Cena zawiera koszt roboczogodziny usługi (za konserwację, malowanie, zabezpieczenie, montaż, wymianę, transport) oraz koszt materiałów eksploatacyjnych i drobnych części oraz do wykonywania prac dotyczących bieżącego utrzymania, w tym środków czystości i usuwających graffiti (przykładowo cena łożysk, czopy, gniazda, tulei, zaślepek na śruby, kausz, szekli, śrub, podkładki, zawleczki, pierścieni zegera, wkrętów, nakrętek, pędzli, wałków, szpachli i innych materiałów/drobnych elementów niezbędnych do prawidłowego funkcjonowania urządzeń, powinna być wliczona w cenę tej usługi).
Cena nie zawiera kosztów elementów/części/urządzeń wyszczególnionych w punkcie C - jednak obejmuje koszt ich montażu.</t>
  </si>
  <si>
    <t>punktowej naprawie uszkodzeń w nawierzchniach EPDM</t>
  </si>
  <si>
    <r>
      <t>punktowej naprawie uszkodzeń w nawierzchniach EPDM - uzupełnienie "dziury" do 0,5m</t>
    </r>
    <r>
      <rPr>
        <vertAlign val="superscript"/>
        <sz val="10"/>
        <rFont val="Calibri"/>
        <family val="2"/>
      </rPr>
      <t>2</t>
    </r>
  </si>
  <si>
    <r>
      <t>punktowej naprawie uszkodzeń w nawierzchniach EPDM - uzupełnienie fragmentu wielkości od 0,5m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do 2m</t>
    </r>
    <r>
      <rPr>
        <vertAlign val="superscript"/>
        <sz val="10"/>
        <rFont val="Calibri"/>
        <family val="2"/>
      </rPr>
      <t>2</t>
    </r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</si>
  <si>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</si>
  <si>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</si>
  <si>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</si>
  <si>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</si>
  <si>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</si>
  <si>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</si>
  <si>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</si>
  <si>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</si>
  <si>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</si>
  <si>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</si>
  <si>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</si>
  <si>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4.4</t>
  </si>
  <si>
    <t>4.4.1</t>
  </si>
  <si>
    <t>4.4.2</t>
  </si>
  <si>
    <t>4.4.3</t>
  </si>
  <si>
    <t>4.4.4</t>
  </si>
  <si>
    <t>4.4.5</t>
  </si>
  <si>
    <t>4.6</t>
  </si>
  <si>
    <t>4.5</t>
  </si>
  <si>
    <t>4.7</t>
  </si>
  <si>
    <t>4.8</t>
  </si>
  <si>
    <t>4.9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</si>
  <si>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</si>
  <si>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</si>
  <si>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</si>
  <si>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</si>
  <si>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</si>
  <si>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</si>
  <si>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</si>
  <si>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</si>
  <si>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</si>
  <si>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6.2</t>
  </si>
  <si>
    <t>7.</t>
  </si>
  <si>
    <t>7.1</t>
  </si>
  <si>
    <t>8.</t>
  </si>
  <si>
    <t>8.1</t>
  </si>
  <si>
    <t>8.2</t>
  </si>
  <si>
    <t>10.</t>
  </si>
  <si>
    <t>10.1</t>
  </si>
  <si>
    <t>drążki ze stali nierdzewnej, metalowe galwanizowane</t>
  </si>
  <si>
    <t>11.</t>
  </si>
  <si>
    <t>11.1</t>
  </si>
  <si>
    <t>11.2</t>
  </si>
  <si>
    <t>13.</t>
  </si>
  <si>
    <t>13.1</t>
  </si>
  <si>
    <t>13.2</t>
  </si>
  <si>
    <r>
      <t>słup nośny niski o przekroju okrągłym</t>
    </r>
    <r>
      <rPr>
        <sz val="10"/>
        <rFont val="Calibri"/>
        <family val="2"/>
      </rPr>
      <t>, prostokątnym, kwadratowym (drewniany lub metalowy)</t>
    </r>
  </si>
  <si>
    <t>obiektów</t>
  </si>
  <si>
    <r>
      <t xml:space="preserve">Regularna kontrola – oględziny okresowe przeprowadzane nie rzadziej niż co 7 dni, w tym w każdy poniedziałek (z wpisem do Dziennika bieżących konserwacji) </t>
    </r>
    <r>
      <rPr>
        <sz val="10"/>
        <rFont val="Calibri"/>
        <family val="2"/>
      </rPr>
      <t xml:space="preserve">
                                 Wyliczenie szacunkowej ilości jednostek - 52 tygodnie x 17 obiektów</t>
    </r>
  </si>
  <si>
    <r>
      <t xml:space="preserve">Kontrola funkcjonalna przeprowadzana raz na 3 miesiące (z wpisem do Dziennika bieżących konserwacji)
</t>
    </r>
    <r>
      <rPr>
        <sz val="10"/>
        <rFont val="Calibri"/>
        <family val="2"/>
      </rPr>
      <t xml:space="preserve">
                                Wyliczenie szacunkowej ilości jednostek - 4 kwartały x 17 obiektów</t>
    </r>
  </si>
  <si>
    <r>
      <t xml:space="preserve">kołki palisadowe - o różnych przekrojach (okrągłym o średnicy </t>
    </r>
    <r>
      <rPr>
        <sz val="10"/>
        <rFont val="Calibri"/>
        <family val="2"/>
      </rPr>
      <t>Ø10, Ø12, Ø14, Ø16, Ø20 kwadratowym lub prostokątnym  - cena uśredniona), dł. 60 cm</t>
    </r>
  </si>
  <si>
    <t>siatka z liny  do wspinania/ kładki z liny/mostki z lin (Ø 16 mm)</t>
  </si>
  <si>
    <t>D.</t>
  </si>
  <si>
    <t>uzupełnianie nawierzchni piaszczystej (nie dotyczy piaskownic)</t>
  </si>
  <si>
    <t>uzupełnianie nawierzchni żwirowej</t>
  </si>
  <si>
    <t>piasek certyfikowany (z atestem)</t>
  </si>
  <si>
    <t>żwir płukany do wykorzystania na miejsca bezpieczne, certyfikowany (z atestem)</t>
  </si>
  <si>
    <t xml:space="preserve">uzupełnianie nawierzchni z drewnianych zrębków </t>
  </si>
  <si>
    <t xml:space="preserve">drewniane zrębki do wykorzystania na miejsca bezpieczne </t>
  </si>
  <si>
    <r>
      <t>m</t>
    </r>
    <r>
      <rPr>
        <vertAlign val="superscript"/>
        <sz val="10"/>
        <rFont val="Calibri"/>
        <family val="2"/>
      </rPr>
      <t>3</t>
    </r>
  </si>
  <si>
    <t>tona</t>
  </si>
  <si>
    <t>Wykaz usług wraz z cenami jednostkowymi - Grupa 1 - 17 obiektów</t>
  </si>
  <si>
    <t xml:space="preserve">Naprawa/uzupełnienie nawierzchni </t>
  </si>
  <si>
    <t>m2</t>
  </si>
  <si>
    <t>płyta w systemie EPDM</t>
  </si>
  <si>
    <t>Wartość netto
(kol. 4x5)</t>
  </si>
  <si>
    <t xml:space="preserve">Wartość brutto
</t>
  </si>
  <si>
    <t>Zakup wraz z montażem elementów/części/urządzeń****</t>
  </si>
  <si>
    <t>Cena jednostkowa**
netto</t>
  </si>
  <si>
    <t>****</t>
  </si>
  <si>
    <t>W niebieskie komórki wpisać oferowaną cenę jednostkową usługi</t>
  </si>
  <si>
    <r>
      <t xml:space="preserve">naprawy i prace porządkowe
</t>
    </r>
    <r>
      <rPr>
        <b/>
        <u val="single"/>
        <sz val="10"/>
        <rFont val="Calibri"/>
        <family val="2"/>
      </rPr>
      <t>prace wykonywane w okresie od stycznia do grudnia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
                                Wyliczenie szacunkowej ilości jednostek - 52 tygodnie x 17 obiektów</t>
    </r>
  </si>
  <si>
    <r>
      <t xml:space="preserve">Bieżące utrzymanie, w tym naprawy i prace porządkowe, prace konserwacyjne dotyczące urządzeń, ogrodzeń, nawierzchni </t>
    </r>
    <r>
      <rPr>
        <b/>
        <sz val="10"/>
        <color indexed="10"/>
        <rFont val="Calibri"/>
        <family val="2"/>
      </rPr>
      <t>(ryczałt)</t>
    </r>
    <r>
      <rPr>
        <b/>
        <sz val="10"/>
        <rFont val="Calibri"/>
        <family val="2"/>
      </rPr>
      <t xml:space="preserve"> ***, z tego:</t>
    </r>
  </si>
  <si>
    <r>
      <t xml:space="preserve">prace konserwacyjne  
</t>
    </r>
    <r>
      <rPr>
        <b/>
        <u val="single"/>
        <sz val="10"/>
        <rFont val="Calibri"/>
        <family val="2"/>
      </rPr>
      <t>prace wykonywane w okresie od marca do października</t>
    </r>
    <r>
      <rPr>
        <u val="single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
                                Wyliczenie szacunkowej ilości jednostek - 32 tygodnie x 17 obiektów</t>
    </r>
  </si>
  <si>
    <t>9.</t>
  </si>
  <si>
    <t>9.1</t>
  </si>
  <si>
    <t>10.2</t>
  </si>
  <si>
    <t>11.3</t>
  </si>
  <si>
    <t>11.4</t>
  </si>
  <si>
    <t>12.</t>
  </si>
  <si>
    <t>12.1</t>
  </si>
  <si>
    <t>12.2</t>
  </si>
  <si>
    <t>12.3</t>
  </si>
  <si>
    <t>12.4</t>
  </si>
  <si>
    <t>kamienie w ściance wspinaczkowej (typu i rodzaju zgodnie z ich przeznaczeniem)</t>
  </si>
  <si>
    <t>żagiel/zacieniacz</t>
  </si>
  <si>
    <t>W ofercie powinno się uwzględnić wszystkie koszty niezbędne przy właściwej realizacji przedmiotu zlecenia</t>
  </si>
  <si>
    <t>tyrolka</t>
  </si>
  <si>
    <t>siedzisko typu orczyk</t>
  </si>
  <si>
    <t>lina</t>
  </si>
  <si>
    <t>wózki</t>
  </si>
  <si>
    <t>14.</t>
  </si>
  <si>
    <t>14.1</t>
  </si>
  <si>
    <t>14.2</t>
  </si>
  <si>
    <t>14.3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</si>
</sst>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#,##0.00_ ;\-#,##0.00\ 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0"/>
      <color indexed="57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9"/>
      <name val="Calibri"/>
      <family val="2"/>
    </font>
    <font>
      <b/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7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9" fillId="42" borderId="0" applyNumberFormat="0" applyBorder="0" applyAlignment="0" applyProtection="0"/>
    <xf numFmtId="0" fontId="12" fillId="38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41" fillId="4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 indent="2"/>
    </xf>
    <xf numFmtId="0" fontId="19" fillId="0" borderId="10" xfId="0" applyFont="1" applyBorder="1" applyAlignment="1">
      <alignment horizontal="left" vertical="center" wrapText="1" indent="3"/>
    </xf>
    <xf numFmtId="0" fontId="19" fillId="0" borderId="10" xfId="0" applyFont="1" applyBorder="1" applyAlignment="1">
      <alignment horizontal="left" vertical="center" wrapText="1" indent="4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4" fontId="19" fillId="0" borderId="0" xfId="0" applyNumberFormat="1" applyFont="1" applyAlignment="1">
      <alignment/>
    </xf>
    <xf numFmtId="4" fontId="19" fillId="0" borderId="0" xfId="0" applyNumberFormat="1" applyFont="1" applyBorder="1" applyAlignment="1">
      <alignment horizontal="center" wrapText="1"/>
    </xf>
    <xf numFmtId="0" fontId="19" fillId="13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19" fillId="13" borderId="10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/>
    </xf>
    <xf numFmtId="0" fontId="33" fillId="0" borderId="0" xfId="0" applyFont="1" applyBorder="1" applyAlignment="1">
      <alignment/>
    </xf>
    <xf numFmtId="0" fontId="19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/>
    </xf>
    <xf numFmtId="49" fontId="18" fillId="45" borderId="10" xfId="0" applyNumberFormat="1" applyFont="1" applyFill="1" applyBorder="1" applyAlignment="1">
      <alignment horizontal="left" vertical="top"/>
    </xf>
    <xf numFmtId="49" fontId="19" fillId="13" borderId="10" xfId="0" applyNumberFormat="1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18" fillId="0" borderId="0" xfId="0" applyFont="1" applyAlignment="1">
      <alignment horizontal="right" vertical="top" wrapText="1"/>
    </xf>
    <xf numFmtId="0" fontId="19" fillId="0" borderId="10" xfId="0" applyFont="1" applyBorder="1" applyAlignment="1">
      <alignment horizontal="left" vertical="center" indent="2"/>
    </xf>
    <xf numFmtId="0" fontId="19" fillId="13" borderId="10" xfId="0" applyFont="1" applyFill="1" applyBorder="1" applyAlignment="1">
      <alignment vertical="center" wrapText="1"/>
    </xf>
    <xf numFmtId="0" fontId="31" fillId="21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4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21" borderId="1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4" fontId="18" fillId="0" borderId="11" xfId="0" applyNumberFormat="1" applyFont="1" applyBorder="1" applyAlignment="1">
      <alignment horizontal="center" wrapText="1"/>
    </xf>
    <xf numFmtId="0" fontId="19" fillId="21" borderId="10" xfId="0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4" fontId="19" fillId="21" borderId="10" xfId="0" applyNumberFormat="1" applyFont="1" applyFill="1" applyBorder="1" applyAlignment="1" applyProtection="1">
      <alignment horizontal="center" wrapText="1"/>
      <protection locked="0"/>
    </xf>
    <xf numFmtId="4" fontId="19" fillId="0" borderId="10" xfId="0" applyNumberFormat="1" applyFont="1" applyBorder="1" applyAlignment="1">
      <alignment horizontal="center" wrapText="1"/>
    </xf>
    <xf numFmtId="49" fontId="19" fillId="13" borderId="10" xfId="0" applyNumberFormat="1" applyFont="1" applyFill="1" applyBorder="1" applyAlignment="1">
      <alignment horizontal="center" wrapText="1"/>
    </xf>
    <xf numFmtId="4" fontId="19" fillId="13" borderId="10" xfId="0" applyNumberFormat="1" applyFont="1" applyFill="1" applyBorder="1" applyAlignment="1">
      <alignment horizontal="center" wrapText="1"/>
    </xf>
    <xf numFmtId="4" fontId="19" fillId="46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center" wrapText="1" inden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" fontId="19" fillId="21" borderId="10" xfId="0" applyNumberFormat="1" applyFont="1" applyFill="1" applyBorder="1" applyAlignment="1" applyProtection="1">
      <alignment horizontal="center"/>
      <protection locked="0"/>
    </xf>
    <xf numFmtId="49" fontId="19" fillId="13" borderId="12" xfId="0" applyNumberFormat="1" applyFont="1" applyFill="1" applyBorder="1" applyAlignment="1">
      <alignment horizontal="center" wrapText="1"/>
    </xf>
    <xf numFmtId="4" fontId="19" fillId="13" borderId="11" xfId="0" applyNumberFormat="1" applyFont="1" applyFill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4" fontId="19" fillId="21" borderId="11" xfId="0" applyNumberFormat="1" applyFont="1" applyFill="1" applyBorder="1" applyAlignment="1" applyProtection="1">
      <alignment horizontal="center" wrapText="1"/>
      <protection locked="0"/>
    </xf>
    <xf numFmtId="4" fontId="19" fillId="0" borderId="11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18" fillId="45" borderId="10" xfId="0" applyFont="1" applyFill="1" applyBorder="1" applyAlignment="1">
      <alignment horizontal="left"/>
    </xf>
    <xf numFmtId="0" fontId="33" fillId="0" borderId="13" xfId="0" applyFont="1" applyBorder="1" applyAlignment="1">
      <alignment horizontal="center"/>
    </xf>
    <xf numFmtId="0" fontId="18" fillId="45" borderId="10" xfId="0" applyFont="1" applyFill="1" applyBorder="1" applyAlignment="1">
      <alignment horizontal="left" wrapText="1"/>
    </xf>
    <xf numFmtId="0" fontId="18" fillId="45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7" sqref="L17"/>
    </sheetView>
  </sheetViews>
  <sheetFormatPr defaultColWidth="9.140625" defaultRowHeight="12.75"/>
  <cols>
    <col min="1" max="1" width="7.57421875" style="14" bestFit="1" customWidth="1"/>
    <col min="2" max="2" width="143.57421875" style="6" customWidth="1"/>
    <col min="3" max="3" width="11.57421875" style="2" customWidth="1"/>
    <col min="4" max="4" width="11.57421875" style="6" customWidth="1"/>
    <col min="5" max="5" width="16.140625" style="6" customWidth="1"/>
    <col min="6" max="7" width="11.57421875" style="6" customWidth="1"/>
    <col min="8" max="8" width="9.140625" style="6" customWidth="1"/>
    <col min="9" max="9" width="5.00390625" style="6" bestFit="1" customWidth="1"/>
    <col min="10" max="10" width="11.28125" style="6" bestFit="1" customWidth="1"/>
    <col min="11" max="16384" width="9.140625" style="6" customWidth="1"/>
  </cols>
  <sheetData>
    <row r="1" spans="1:7" ht="12.75" customHeight="1">
      <c r="A1" s="62" t="s">
        <v>149</v>
      </c>
      <c r="B1" s="62"/>
      <c r="C1" s="62"/>
      <c r="D1" s="62"/>
      <c r="E1" s="62"/>
      <c r="F1" s="62"/>
      <c r="G1" s="62"/>
    </row>
    <row r="2" spans="1:10" ht="38.25">
      <c r="A2" s="4" t="s">
        <v>3</v>
      </c>
      <c r="B2" s="4" t="s">
        <v>2</v>
      </c>
      <c r="C2" s="4" t="s">
        <v>5</v>
      </c>
      <c r="D2" s="4" t="s">
        <v>27</v>
      </c>
      <c r="E2" s="41" t="s">
        <v>156</v>
      </c>
      <c r="F2" s="4" t="s">
        <v>153</v>
      </c>
      <c r="G2" s="4" t="s">
        <v>154</v>
      </c>
      <c r="I2" s="6">
        <v>17</v>
      </c>
      <c r="J2" s="6" t="s">
        <v>135</v>
      </c>
    </row>
    <row r="3" spans="1:7" s="19" customFormat="1" ht="11.25">
      <c r="A3" s="24">
        <v>1</v>
      </c>
      <c r="B3" s="18">
        <v>2</v>
      </c>
      <c r="C3" s="18">
        <v>3</v>
      </c>
      <c r="D3" s="18">
        <v>4</v>
      </c>
      <c r="E3" s="32">
        <v>5</v>
      </c>
      <c r="F3" s="18">
        <v>6</v>
      </c>
      <c r="G3" s="18">
        <v>7</v>
      </c>
    </row>
    <row r="4" spans="1:7" s="5" customFormat="1" ht="12.75">
      <c r="A4" s="26" t="s">
        <v>46</v>
      </c>
      <c r="B4" s="63" t="s">
        <v>73</v>
      </c>
      <c r="C4" s="63"/>
      <c r="D4" s="63"/>
      <c r="E4" s="63"/>
      <c r="F4" s="63"/>
      <c r="G4" s="63"/>
    </row>
    <row r="5" spans="1:7" ht="38.25">
      <c r="A5" s="25" t="s">
        <v>1</v>
      </c>
      <c r="B5" s="23" t="s">
        <v>136</v>
      </c>
      <c r="C5" s="11" t="s">
        <v>0</v>
      </c>
      <c r="D5" s="42">
        <f>52*I2</f>
        <v>884</v>
      </c>
      <c r="E5" s="43"/>
      <c r="F5" s="44">
        <f>D5*E5</f>
        <v>0</v>
      </c>
      <c r="G5" s="44">
        <f>F5*1.23</f>
        <v>0</v>
      </c>
    </row>
    <row r="6" spans="1:7" ht="38.25">
      <c r="A6" s="25" t="s">
        <v>4</v>
      </c>
      <c r="B6" s="23" t="s">
        <v>137</v>
      </c>
      <c r="C6" s="11" t="s">
        <v>0</v>
      </c>
      <c r="D6" s="4">
        <f>4*I2</f>
        <v>68</v>
      </c>
      <c r="E6" s="43"/>
      <c r="F6" s="44">
        <f>D6*E6</f>
        <v>0</v>
      </c>
      <c r="G6" s="44">
        <f>F6*1.23</f>
        <v>0</v>
      </c>
    </row>
    <row r="7" spans="1:7" s="5" customFormat="1" ht="12.75">
      <c r="A7" s="26" t="s">
        <v>47</v>
      </c>
      <c r="B7" s="61" t="s">
        <v>160</v>
      </c>
      <c r="C7" s="61"/>
      <c r="D7" s="61"/>
      <c r="E7" s="61"/>
      <c r="F7" s="61"/>
      <c r="G7" s="61"/>
    </row>
    <row r="8" spans="1:7" s="5" customFormat="1" ht="51">
      <c r="A8" s="25" t="s">
        <v>1</v>
      </c>
      <c r="B8" s="7" t="s">
        <v>159</v>
      </c>
      <c r="C8" s="11" t="s">
        <v>0</v>
      </c>
      <c r="D8" s="42">
        <f>52*I2</f>
        <v>884</v>
      </c>
      <c r="E8" s="43"/>
      <c r="F8" s="44">
        <f>D8*E8</f>
        <v>0</v>
      </c>
      <c r="G8" s="44">
        <f>F8*1.23</f>
        <v>0</v>
      </c>
    </row>
    <row r="9" spans="1:7" s="5" customFormat="1" ht="51">
      <c r="A9" s="25" t="s">
        <v>4</v>
      </c>
      <c r="B9" s="7" t="s">
        <v>161</v>
      </c>
      <c r="C9" s="11" t="s">
        <v>0</v>
      </c>
      <c r="D9" s="42">
        <f>32*I2</f>
        <v>544</v>
      </c>
      <c r="E9" s="43"/>
      <c r="F9" s="44">
        <f>D9*E9</f>
        <v>0</v>
      </c>
      <c r="G9" s="44">
        <f>F9*1.23</f>
        <v>0</v>
      </c>
    </row>
    <row r="10" spans="1:7" s="5" customFormat="1" ht="12.75">
      <c r="A10" s="26" t="s">
        <v>48</v>
      </c>
      <c r="B10" s="64" t="s">
        <v>155</v>
      </c>
      <c r="C10" s="64"/>
      <c r="D10" s="64"/>
      <c r="E10" s="64"/>
      <c r="F10" s="64"/>
      <c r="G10" s="64"/>
    </row>
    <row r="11" spans="1:7" ht="12.75">
      <c r="A11" s="27" t="s">
        <v>1</v>
      </c>
      <c r="B11" s="31" t="s">
        <v>49</v>
      </c>
      <c r="C11" s="45" t="s">
        <v>13</v>
      </c>
      <c r="D11" s="17" t="s">
        <v>13</v>
      </c>
      <c r="E11" s="46" t="s">
        <v>13</v>
      </c>
      <c r="F11" s="46" t="s">
        <v>13</v>
      </c>
      <c r="G11" s="46" t="s">
        <v>13</v>
      </c>
    </row>
    <row r="12" spans="1:7" ht="12.75">
      <c r="A12" s="25" t="s">
        <v>50</v>
      </c>
      <c r="B12" s="7" t="s">
        <v>52</v>
      </c>
      <c r="C12" s="11" t="s">
        <v>20</v>
      </c>
      <c r="D12" s="10">
        <v>10</v>
      </c>
      <c r="E12" s="43"/>
      <c r="F12" s="44">
        <f>D12*E12</f>
        <v>0</v>
      </c>
      <c r="G12" s="44">
        <f>F12*1.23</f>
        <v>0</v>
      </c>
    </row>
    <row r="13" spans="1:7" ht="12.75">
      <c r="A13" s="25" t="s">
        <v>51</v>
      </c>
      <c r="B13" s="7" t="s">
        <v>138</v>
      </c>
      <c r="C13" s="11" t="s">
        <v>0</v>
      </c>
      <c r="D13" s="10">
        <v>50</v>
      </c>
      <c r="E13" s="43"/>
      <c r="F13" s="44">
        <f>D13*E13</f>
        <v>0</v>
      </c>
      <c r="G13" s="44">
        <f>F13*1.23</f>
        <v>0</v>
      </c>
    </row>
    <row r="14" spans="1:7" ht="12.75">
      <c r="A14" s="25" t="s">
        <v>58</v>
      </c>
      <c r="B14" s="7" t="s">
        <v>21</v>
      </c>
      <c r="C14" s="11" t="s">
        <v>20</v>
      </c>
      <c r="D14" s="10">
        <v>7.5</v>
      </c>
      <c r="E14" s="43"/>
      <c r="F14" s="44">
        <f>D14*E14</f>
        <v>0</v>
      </c>
      <c r="G14" s="44">
        <f>F14*1.23</f>
        <v>0</v>
      </c>
    </row>
    <row r="15" spans="1:7" ht="12.75">
      <c r="A15" s="25" t="s">
        <v>59</v>
      </c>
      <c r="B15" s="7" t="s">
        <v>36</v>
      </c>
      <c r="C15" s="11" t="s">
        <v>20</v>
      </c>
      <c r="D15" s="10">
        <v>20</v>
      </c>
      <c r="E15" s="43"/>
      <c r="F15" s="44">
        <f>D15*E15</f>
        <v>0</v>
      </c>
      <c r="G15" s="44">
        <f>F15*1.23</f>
        <v>0</v>
      </c>
    </row>
    <row r="16" spans="1:7" ht="15">
      <c r="A16" s="25" t="s">
        <v>60</v>
      </c>
      <c r="B16" s="7" t="s">
        <v>69</v>
      </c>
      <c r="C16" s="11" t="s">
        <v>64</v>
      </c>
      <c r="D16" s="4">
        <v>4</v>
      </c>
      <c r="E16" s="43"/>
      <c r="F16" s="44">
        <f>D16*E16</f>
        <v>0</v>
      </c>
      <c r="G16" s="44">
        <f>F16*1.23</f>
        <v>0</v>
      </c>
    </row>
    <row r="17" spans="1:7" ht="12.75">
      <c r="A17" s="27" t="s">
        <v>4</v>
      </c>
      <c r="B17" s="31" t="s">
        <v>67</v>
      </c>
      <c r="C17" s="45" t="s">
        <v>13</v>
      </c>
      <c r="D17" s="17" t="s">
        <v>13</v>
      </c>
      <c r="E17" s="46" t="s">
        <v>13</v>
      </c>
      <c r="F17" s="46" t="s">
        <v>13</v>
      </c>
      <c r="G17" s="46" t="s">
        <v>13</v>
      </c>
    </row>
    <row r="18" spans="1:7" ht="12.75">
      <c r="A18" s="25" t="s">
        <v>88</v>
      </c>
      <c r="B18" s="30" t="s">
        <v>68</v>
      </c>
      <c r="C18" s="11" t="s">
        <v>0</v>
      </c>
      <c r="D18" s="10">
        <v>1</v>
      </c>
      <c r="E18" s="43"/>
      <c r="F18" s="44">
        <f>D18*E18</f>
        <v>0</v>
      </c>
      <c r="G18" s="44">
        <f>F18*1.23</f>
        <v>0</v>
      </c>
    </row>
    <row r="19" spans="1:7" ht="12.75">
      <c r="A19" s="25" t="s">
        <v>89</v>
      </c>
      <c r="B19" s="30" t="s">
        <v>76</v>
      </c>
      <c r="C19" s="11" t="s">
        <v>0</v>
      </c>
      <c r="D19" s="10">
        <v>1</v>
      </c>
      <c r="E19" s="43"/>
      <c r="F19" s="44">
        <f>D19*E19</f>
        <v>0</v>
      </c>
      <c r="G19" s="44">
        <f>F19*1.23</f>
        <v>0</v>
      </c>
    </row>
    <row r="20" spans="1:7" ht="15">
      <c r="A20" s="25" t="s">
        <v>90</v>
      </c>
      <c r="B20" s="30" t="s">
        <v>139</v>
      </c>
      <c r="C20" s="11" t="s">
        <v>64</v>
      </c>
      <c r="D20" s="10">
        <v>7.5</v>
      </c>
      <c r="E20" s="43"/>
      <c r="F20" s="44">
        <f>D20*E20</f>
        <v>0</v>
      </c>
      <c r="G20" s="44">
        <f>F20*1.23</f>
        <v>0</v>
      </c>
    </row>
    <row r="21" spans="1:7" ht="12.75">
      <c r="A21" s="27" t="s">
        <v>91</v>
      </c>
      <c r="B21" s="31" t="s">
        <v>70</v>
      </c>
      <c r="C21" s="45" t="s">
        <v>13</v>
      </c>
      <c r="D21" s="17" t="s">
        <v>13</v>
      </c>
      <c r="E21" s="46" t="s">
        <v>13</v>
      </c>
      <c r="F21" s="46" t="s">
        <v>13</v>
      </c>
      <c r="G21" s="46" t="s">
        <v>13</v>
      </c>
    </row>
    <row r="22" spans="1:7" ht="12.75">
      <c r="A22" s="25" t="s">
        <v>92</v>
      </c>
      <c r="B22" s="7" t="s">
        <v>71</v>
      </c>
      <c r="C22" s="11" t="s">
        <v>0</v>
      </c>
      <c r="D22" s="10">
        <v>1</v>
      </c>
      <c r="E22" s="43"/>
      <c r="F22" s="44">
        <f>D22*E22</f>
        <v>0</v>
      </c>
      <c r="G22" s="44">
        <f>F22*1.23</f>
        <v>0</v>
      </c>
    </row>
    <row r="23" spans="1:7" ht="12.75">
      <c r="A23" s="25" t="s">
        <v>93</v>
      </c>
      <c r="B23" s="7" t="s">
        <v>77</v>
      </c>
      <c r="C23" s="11" t="s">
        <v>0</v>
      </c>
      <c r="D23" s="10">
        <v>1</v>
      </c>
      <c r="E23" s="43"/>
      <c r="F23" s="44">
        <f>D23*E23</f>
        <v>0</v>
      </c>
      <c r="G23" s="44">
        <f>F23*1.23</f>
        <v>0</v>
      </c>
    </row>
    <row r="24" spans="1:7" ht="15">
      <c r="A24" s="25" t="s">
        <v>94</v>
      </c>
      <c r="B24" s="7" t="s">
        <v>72</v>
      </c>
      <c r="C24" s="11" t="s">
        <v>64</v>
      </c>
      <c r="D24" s="10">
        <v>7.5</v>
      </c>
      <c r="E24" s="43"/>
      <c r="F24" s="44">
        <f>D24*E24</f>
        <v>0</v>
      </c>
      <c r="G24" s="44">
        <f>F24*1.23</f>
        <v>0</v>
      </c>
    </row>
    <row r="25" spans="1:7" ht="12.75">
      <c r="A25" s="27" t="s">
        <v>95</v>
      </c>
      <c r="B25" s="20" t="s">
        <v>66</v>
      </c>
      <c r="C25" s="45" t="s">
        <v>13</v>
      </c>
      <c r="D25" s="17" t="s">
        <v>13</v>
      </c>
      <c r="E25" s="46" t="s">
        <v>13</v>
      </c>
      <c r="F25" s="46" t="s">
        <v>13</v>
      </c>
      <c r="G25" s="46" t="s">
        <v>13</v>
      </c>
    </row>
    <row r="26" spans="1:7" ht="12.75">
      <c r="A26" s="25" t="s">
        <v>96</v>
      </c>
      <c r="B26" s="8" t="s">
        <v>54</v>
      </c>
      <c r="C26" s="11" t="s">
        <v>0</v>
      </c>
      <c r="D26" s="4">
        <v>2</v>
      </c>
      <c r="E26" s="43"/>
      <c r="F26" s="44">
        <f aca="true" t="shared" si="0" ref="F26:F39">D26*E26</f>
        <v>0</v>
      </c>
      <c r="G26" s="44">
        <f aca="true" t="shared" si="1" ref="G26:G39">F26*1.23</f>
        <v>0</v>
      </c>
    </row>
    <row r="27" spans="1:7" ht="12.75">
      <c r="A27" s="25" t="s">
        <v>97</v>
      </c>
      <c r="B27" s="8" t="s">
        <v>134</v>
      </c>
      <c r="C27" s="11" t="s">
        <v>0</v>
      </c>
      <c r="D27" s="4">
        <v>2</v>
      </c>
      <c r="E27" s="43"/>
      <c r="F27" s="44">
        <f t="shared" si="0"/>
        <v>0</v>
      </c>
      <c r="G27" s="44">
        <f t="shared" si="1"/>
        <v>0</v>
      </c>
    </row>
    <row r="28" spans="1:7" ht="12.75">
      <c r="A28" s="25" t="s">
        <v>98</v>
      </c>
      <c r="B28" s="8" t="s">
        <v>38</v>
      </c>
      <c r="C28" s="11" t="s">
        <v>0</v>
      </c>
      <c r="D28" s="4">
        <v>1</v>
      </c>
      <c r="E28" s="43"/>
      <c r="F28" s="44">
        <f t="shared" si="0"/>
        <v>0</v>
      </c>
      <c r="G28" s="44">
        <f t="shared" si="1"/>
        <v>0</v>
      </c>
    </row>
    <row r="29" spans="1:7" s="53" customFormat="1" ht="12.75">
      <c r="A29" s="48" t="s">
        <v>99</v>
      </c>
      <c r="B29" s="49" t="s">
        <v>6</v>
      </c>
      <c r="C29" s="50" t="s">
        <v>13</v>
      </c>
      <c r="D29" s="51" t="s">
        <v>13</v>
      </c>
      <c r="E29" s="47" t="s">
        <v>13</v>
      </c>
      <c r="F29" s="52" t="s">
        <v>13</v>
      </c>
      <c r="G29" s="52" t="s">
        <v>13</v>
      </c>
    </row>
    <row r="30" spans="1:7" ht="12.75">
      <c r="A30" s="25" t="s">
        <v>100</v>
      </c>
      <c r="B30" s="9" t="s">
        <v>22</v>
      </c>
      <c r="C30" s="11" t="s">
        <v>0</v>
      </c>
      <c r="D30" s="4">
        <v>3</v>
      </c>
      <c r="E30" s="43"/>
      <c r="F30" s="44">
        <f t="shared" si="0"/>
        <v>0</v>
      </c>
      <c r="G30" s="44">
        <f t="shared" si="1"/>
        <v>0</v>
      </c>
    </row>
    <row r="31" spans="1:7" ht="12.75">
      <c r="A31" s="25" t="s">
        <v>101</v>
      </c>
      <c r="B31" s="9" t="s">
        <v>14</v>
      </c>
      <c r="C31" s="11" t="s">
        <v>0</v>
      </c>
      <c r="D31" s="4">
        <v>3</v>
      </c>
      <c r="E31" s="43"/>
      <c r="F31" s="44">
        <f t="shared" si="0"/>
        <v>0</v>
      </c>
      <c r="G31" s="44">
        <f t="shared" si="1"/>
        <v>0</v>
      </c>
    </row>
    <row r="32" spans="1:7" ht="12.75">
      <c r="A32" s="25" t="s">
        <v>102</v>
      </c>
      <c r="B32" s="9" t="s">
        <v>15</v>
      </c>
      <c r="C32" s="11" t="s">
        <v>0</v>
      </c>
      <c r="D32" s="4">
        <v>1</v>
      </c>
      <c r="E32" s="43"/>
      <c r="F32" s="44">
        <f t="shared" si="0"/>
        <v>0</v>
      </c>
      <c r="G32" s="44">
        <f t="shared" si="1"/>
        <v>0</v>
      </c>
    </row>
    <row r="33" spans="1:7" ht="12.75">
      <c r="A33" s="25" t="s">
        <v>103</v>
      </c>
      <c r="B33" s="9" t="s">
        <v>53</v>
      </c>
      <c r="C33" s="11" t="s">
        <v>0</v>
      </c>
      <c r="D33" s="4">
        <v>2</v>
      </c>
      <c r="E33" s="43"/>
      <c r="F33" s="44">
        <f t="shared" si="0"/>
        <v>0</v>
      </c>
      <c r="G33" s="44">
        <f t="shared" si="1"/>
        <v>0</v>
      </c>
    </row>
    <row r="34" spans="1:7" ht="12.75">
      <c r="A34" s="25" t="s">
        <v>104</v>
      </c>
      <c r="B34" s="9" t="s">
        <v>16</v>
      </c>
      <c r="C34" s="11" t="s">
        <v>0</v>
      </c>
      <c r="D34" s="4">
        <v>1</v>
      </c>
      <c r="E34" s="43"/>
      <c r="F34" s="44">
        <f t="shared" si="0"/>
        <v>0</v>
      </c>
      <c r="G34" s="44">
        <f t="shared" si="1"/>
        <v>0</v>
      </c>
    </row>
    <row r="35" spans="1:7" ht="12.75">
      <c r="A35" s="25" t="s">
        <v>106</v>
      </c>
      <c r="B35" s="8" t="s">
        <v>7</v>
      </c>
      <c r="C35" s="11" t="s">
        <v>0</v>
      </c>
      <c r="D35" s="4">
        <v>3</v>
      </c>
      <c r="E35" s="43"/>
      <c r="F35" s="44">
        <f t="shared" si="0"/>
        <v>0</v>
      </c>
      <c r="G35" s="44">
        <f t="shared" si="1"/>
        <v>0</v>
      </c>
    </row>
    <row r="36" spans="1:7" ht="12.75">
      <c r="A36" s="25" t="s">
        <v>105</v>
      </c>
      <c r="B36" s="8" t="s">
        <v>26</v>
      </c>
      <c r="C36" s="11" t="s">
        <v>0</v>
      </c>
      <c r="D36" s="4">
        <v>3</v>
      </c>
      <c r="E36" s="43"/>
      <c r="F36" s="44">
        <f t="shared" si="0"/>
        <v>0</v>
      </c>
      <c r="G36" s="44">
        <f t="shared" si="1"/>
        <v>0</v>
      </c>
    </row>
    <row r="37" spans="1:7" ht="12.75">
      <c r="A37" s="25" t="s">
        <v>107</v>
      </c>
      <c r="B37" s="8" t="s">
        <v>8</v>
      </c>
      <c r="C37" s="11" t="s">
        <v>0</v>
      </c>
      <c r="D37" s="4">
        <v>2</v>
      </c>
      <c r="E37" s="43"/>
      <c r="F37" s="44">
        <f t="shared" si="0"/>
        <v>0</v>
      </c>
      <c r="G37" s="44">
        <f t="shared" si="1"/>
        <v>0</v>
      </c>
    </row>
    <row r="38" spans="1:7" ht="12.75">
      <c r="A38" s="25" t="s">
        <v>108</v>
      </c>
      <c r="B38" s="8" t="s">
        <v>9</v>
      </c>
      <c r="C38" s="11" t="s">
        <v>0</v>
      </c>
      <c r="D38" s="4">
        <v>2</v>
      </c>
      <c r="E38" s="43"/>
      <c r="F38" s="44">
        <f t="shared" si="0"/>
        <v>0</v>
      </c>
      <c r="G38" s="44">
        <f t="shared" si="1"/>
        <v>0</v>
      </c>
    </row>
    <row r="39" spans="1:7" ht="12.75">
      <c r="A39" s="25" t="s">
        <v>109</v>
      </c>
      <c r="B39" s="8" t="s">
        <v>10</v>
      </c>
      <c r="C39" s="11" t="s">
        <v>0</v>
      </c>
      <c r="D39" s="4">
        <v>2</v>
      </c>
      <c r="E39" s="43"/>
      <c r="F39" s="44">
        <f t="shared" si="0"/>
        <v>0</v>
      </c>
      <c r="G39" s="44">
        <f t="shared" si="1"/>
        <v>0</v>
      </c>
    </row>
    <row r="40" spans="1:7" s="21" customFormat="1" ht="12.75">
      <c r="A40" s="27" t="s">
        <v>110</v>
      </c>
      <c r="B40" s="20" t="s">
        <v>23</v>
      </c>
      <c r="C40" s="45" t="s">
        <v>13</v>
      </c>
      <c r="D40" s="17" t="s">
        <v>13</v>
      </c>
      <c r="E40" s="46" t="s">
        <v>13</v>
      </c>
      <c r="F40" s="46" t="s">
        <v>13</v>
      </c>
      <c r="G40" s="46" t="s">
        <v>13</v>
      </c>
    </row>
    <row r="41" spans="1:7" ht="12.75">
      <c r="A41" s="25" t="s">
        <v>111</v>
      </c>
      <c r="B41" s="7" t="s">
        <v>17</v>
      </c>
      <c r="C41" s="11" t="s">
        <v>0</v>
      </c>
      <c r="D41" s="4">
        <v>2</v>
      </c>
      <c r="E41" s="43"/>
      <c r="F41" s="44">
        <f aca="true" t="shared" si="2" ref="F41:F46">D41*E41</f>
        <v>0</v>
      </c>
      <c r="G41" s="44">
        <f aca="true" t="shared" si="3" ref="G41:G46">F41*1.23</f>
        <v>0</v>
      </c>
    </row>
    <row r="42" spans="1:7" ht="12.75">
      <c r="A42" s="25" t="s">
        <v>112</v>
      </c>
      <c r="B42" s="7" t="s">
        <v>12</v>
      </c>
      <c r="C42" s="11" t="s">
        <v>0</v>
      </c>
      <c r="D42" s="10">
        <v>2</v>
      </c>
      <c r="E42" s="43"/>
      <c r="F42" s="44">
        <f t="shared" si="2"/>
        <v>0</v>
      </c>
      <c r="G42" s="44">
        <f t="shared" si="3"/>
        <v>0</v>
      </c>
    </row>
    <row r="43" spans="1:7" ht="12.75">
      <c r="A43" s="25" t="s">
        <v>113</v>
      </c>
      <c r="B43" s="7" t="s">
        <v>11</v>
      </c>
      <c r="C43" s="11" t="s">
        <v>0</v>
      </c>
      <c r="D43" s="10">
        <v>1</v>
      </c>
      <c r="E43" s="43"/>
      <c r="F43" s="44">
        <f t="shared" si="2"/>
        <v>0</v>
      </c>
      <c r="G43" s="44">
        <f t="shared" si="3"/>
        <v>0</v>
      </c>
    </row>
    <row r="44" spans="1:7" ht="12.75">
      <c r="A44" s="25" t="s">
        <v>114</v>
      </c>
      <c r="B44" s="7" t="s">
        <v>34</v>
      </c>
      <c r="C44" s="11" t="s">
        <v>0</v>
      </c>
      <c r="D44" s="10">
        <v>1</v>
      </c>
      <c r="E44" s="43"/>
      <c r="F44" s="44">
        <f t="shared" si="2"/>
        <v>0</v>
      </c>
      <c r="G44" s="44">
        <f t="shared" si="3"/>
        <v>0</v>
      </c>
    </row>
    <row r="45" spans="1:7" ht="12.75">
      <c r="A45" s="25" t="s">
        <v>115</v>
      </c>
      <c r="B45" s="7" t="s">
        <v>35</v>
      </c>
      <c r="C45" s="11" t="s">
        <v>0</v>
      </c>
      <c r="D45" s="10">
        <v>1</v>
      </c>
      <c r="E45" s="43"/>
      <c r="F45" s="44">
        <f t="shared" si="2"/>
        <v>0</v>
      </c>
      <c r="G45" s="44">
        <f t="shared" si="3"/>
        <v>0</v>
      </c>
    </row>
    <row r="46" spans="1:7" ht="12.75">
      <c r="A46" s="25" t="s">
        <v>116</v>
      </c>
      <c r="B46" s="7" t="s">
        <v>65</v>
      </c>
      <c r="C46" s="11" t="s">
        <v>0</v>
      </c>
      <c r="D46" s="10">
        <v>1</v>
      </c>
      <c r="E46" s="43"/>
      <c r="F46" s="44">
        <f t="shared" si="2"/>
        <v>0</v>
      </c>
      <c r="G46" s="44">
        <f t="shared" si="3"/>
        <v>0</v>
      </c>
    </row>
    <row r="47" spans="1:7" ht="12.75">
      <c r="A47" s="27" t="s">
        <v>117</v>
      </c>
      <c r="B47" s="20" t="s">
        <v>24</v>
      </c>
      <c r="C47" s="45" t="s">
        <v>13</v>
      </c>
      <c r="D47" s="17" t="s">
        <v>13</v>
      </c>
      <c r="E47" s="46" t="s">
        <v>13</v>
      </c>
      <c r="F47" s="46" t="s">
        <v>13</v>
      </c>
      <c r="G47" s="46" t="s">
        <v>13</v>
      </c>
    </row>
    <row r="48" spans="1:7" ht="12.75">
      <c r="A48" s="25" t="s">
        <v>118</v>
      </c>
      <c r="B48" s="7" t="s">
        <v>25</v>
      </c>
      <c r="C48" s="11" t="s">
        <v>0</v>
      </c>
      <c r="D48" s="10">
        <v>1</v>
      </c>
      <c r="E48" s="43"/>
      <c r="F48" s="44">
        <f>D48*E48</f>
        <v>0</v>
      </c>
      <c r="G48" s="44">
        <f>F48*1.23</f>
        <v>0</v>
      </c>
    </row>
    <row r="49" spans="1:7" ht="12.75">
      <c r="A49" s="25" t="s">
        <v>119</v>
      </c>
      <c r="B49" s="7" t="s">
        <v>63</v>
      </c>
      <c r="C49" s="11" t="s">
        <v>0</v>
      </c>
      <c r="D49" s="10">
        <v>1</v>
      </c>
      <c r="E49" s="43"/>
      <c r="F49" s="44">
        <f>D49*E49</f>
        <v>0</v>
      </c>
      <c r="G49" s="44">
        <f>F49*1.23</f>
        <v>0</v>
      </c>
    </row>
    <row r="50" spans="1:7" ht="12.75">
      <c r="A50" s="27" t="s">
        <v>120</v>
      </c>
      <c r="B50" s="20" t="s">
        <v>172</v>
      </c>
      <c r="C50" s="45" t="s">
        <v>13</v>
      </c>
      <c r="D50" s="17" t="s">
        <v>13</v>
      </c>
      <c r="E50" s="46" t="s">
        <v>13</v>
      </c>
      <c r="F50" s="46" t="s">
        <v>13</v>
      </c>
      <c r="G50" s="46" t="s">
        <v>13</v>
      </c>
    </row>
    <row r="51" spans="1:7" ht="12.75">
      <c r="A51" s="25" t="s">
        <v>121</v>
      </c>
      <c r="B51" s="7" t="s">
        <v>55</v>
      </c>
      <c r="C51" s="11" t="s">
        <v>61</v>
      </c>
      <c r="D51" s="10">
        <v>1</v>
      </c>
      <c r="E51" s="43"/>
      <c r="F51" s="44">
        <f>D51*E51</f>
        <v>0</v>
      </c>
      <c r="G51" s="44">
        <f>F51*1.23</f>
        <v>0</v>
      </c>
    </row>
    <row r="52" spans="1:7" ht="12.75">
      <c r="A52" s="27" t="s">
        <v>122</v>
      </c>
      <c r="B52" s="20" t="s">
        <v>33</v>
      </c>
      <c r="C52" s="45" t="s">
        <v>13</v>
      </c>
      <c r="D52" s="17" t="s">
        <v>13</v>
      </c>
      <c r="E52" s="46" t="s">
        <v>13</v>
      </c>
      <c r="F52" s="46" t="s">
        <v>13</v>
      </c>
      <c r="G52" s="46" t="s">
        <v>13</v>
      </c>
    </row>
    <row r="53" spans="1:7" ht="12.75">
      <c r="A53" s="25" t="s">
        <v>123</v>
      </c>
      <c r="B53" s="7" t="s">
        <v>56</v>
      </c>
      <c r="C53" s="11" t="s">
        <v>0</v>
      </c>
      <c r="D53" s="10">
        <v>1</v>
      </c>
      <c r="E53" s="43"/>
      <c r="F53" s="44">
        <f>D53*E53</f>
        <v>0</v>
      </c>
      <c r="G53" s="44">
        <f>F53*1.23</f>
        <v>0</v>
      </c>
    </row>
    <row r="54" spans="1:7" ht="12.75">
      <c r="A54" s="25" t="s">
        <v>124</v>
      </c>
      <c r="B54" s="7" t="s">
        <v>57</v>
      </c>
      <c r="C54" s="11" t="s">
        <v>0</v>
      </c>
      <c r="D54" s="10">
        <v>1</v>
      </c>
      <c r="E54" s="43"/>
      <c r="F54" s="44">
        <f>D54*E54</f>
        <v>0</v>
      </c>
      <c r="G54" s="44">
        <f>F54*1.23</f>
        <v>0</v>
      </c>
    </row>
    <row r="55" spans="1:7" ht="12.75">
      <c r="A55" s="27" t="s">
        <v>162</v>
      </c>
      <c r="B55" s="20" t="s">
        <v>37</v>
      </c>
      <c r="C55" s="45" t="s">
        <v>13</v>
      </c>
      <c r="D55" s="17" t="s">
        <v>13</v>
      </c>
      <c r="E55" s="46" t="s">
        <v>13</v>
      </c>
      <c r="F55" s="46" t="s">
        <v>13</v>
      </c>
      <c r="G55" s="46" t="s">
        <v>13</v>
      </c>
    </row>
    <row r="56" spans="1:7" ht="12.75">
      <c r="A56" s="25" t="s">
        <v>163</v>
      </c>
      <c r="B56" s="7" t="s">
        <v>127</v>
      </c>
      <c r="C56" s="11" t="s">
        <v>20</v>
      </c>
      <c r="D56" s="10">
        <v>3</v>
      </c>
      <c r="E56" s="43"/>
      <c r="F56" s="44">
        <f>D56*E56</f>
        <v>0</v>
      </c>
      <c r="G56" s="44">
        <f>F56*1.23</f>
        <v>0</v>
      </c>
    </row>
    <row r="57" spans="1:7" ht="12.75">
      <c r="A57" s="27" t="s">
        <v>125</v>
      </c>
      <c r="B57" s="20" t="s">
        <v>173</v>
      </c>
      <c r="C57" s="45" t="s">
        <v>13</v>
      </c>
      <c r="D57" s="17" t="s">
        <v>13</v>
      </c>
      <c r="E57" s="46" t="s">
        <v>13</v>
      </c>
      <c r="F57" s="46" t="s">
        <v>13</v>
      </c>
      <c r="G57" s="46" t="s">
        <v>13</v>
      </c>
    </row>
    <row r="58" spans="1:7" ht="12.75">
      <c r="A58" s="25" t="s">
        <v>126</v>
      </c>
      <c r="B58" s="7" t="s">
        <v>18</v>
      </c>
      <c r="C58" s="11" t="s">
        <v>0</v>
      </c>
      <c r="D58" s="10">
        <v>1</v>
      </c>
      <c r="E58" s="43"/>
      <c r="F58" s="44">
        <f>D58*E58</f>
        <v>0</v>
      </c>
      <c r="G58" s="44">
        <f>F58*1.23</f>
        <v>0</v>
      </c>
    </row>
    <row r="59" spans="1:7" ht="12.75">
      <c r="A59" s="25" t="s">
        <v>164</v>
      </c>
      <c r="B59" s="7" t="s">
        <v>19</v>
      </c>
      <c r="C59" s="11" t="s">
        <v>0</v>
      </c>
      <c r="D59" s="10">
        <v>1</v>
      </c>
      <c r="E59" s="43"/>
      <c r="F59" s="44">
        <f>D59*E59</f>
        <v>0</v>
      </c>
      <c r="G59" s="44">
        <f>F59*1.23</f>
        <v>0</v>
      </c>
    </row>
    <row r="60" spans="1:7" ht="12.75">
      <c r="A60" s="27" t="s">
        <v>128</v>
      </c>
      <c r="B60" s="20" t="s">
        <v>78</v>
      </c>
      <c r="C60" s="45" t="s">
        <v>13</v>
      </c>
      <c r="D60" s="17" t="s">
        <v>13</v>
      </c>
      <c r="E60" s="46" t="s">
        <v>13</v>
      </c>
      <c r="F60" s="46" t="s">
        <v>13</v>
      </c>
      <c r="G60" s="46" t="s">
        <v>13</v>
      </c>
    </row>
    <row r="61" spans="1:7" ht="12.75">
      <c r="A61" s="25" t="s">
        <v>129</v>
      </c>
      <c r="B61" s="7" t="s">
        <v>79</v>
      </c>
      <c r="C61" s="11" t="s">
        <v>20</v>
      </c>
      <c r="D61" s="10">
        <v>50</v>
      </c>
      <c r="E61" s="43"/>
      <c r="F61" s="44">
        <f>D61*E61</f>
        <v>0</v>
      </c>
      <c r="G61" s="44">
        <f>F61*1.23</f>
        <v>0</v>
      </c>
    </row>
    <row r="62" spans="1:7" ht="12.75">
      <c r="A62" s="25" t="s">
        <v>130</v>
      </c>
      <c r="B62" s="7" t="s">
        <v>80</v>
      </c>
      <c r="C62" s="11" t="s">
        <v>20</v>
      </c>
      <c r="D62" s="10">
        <v>50</v>
      </c>
      <c r="E62" s="43"/>
      <c r="F62" s="44">
        <f>D62*E62</f>
        <v>0</v>
      </c>
      <c r="G62" s="44">
        <f>F62*1.23</f>
        <v>0</v>
      </c>
    </row>
    <row r="63" spans="1:7" ht="12.75">
      <c r="A63" s="25" t="s">
        <v>165</v>
      </c>
      <c r="B63" s="7" t="s">
        <v>81</v>
      </c>
      <c r="C63" s="11" t="s">
        <v>20</v>
      </c>
      <c r="D63" s="10">
        <v>50</v>
      </c>
      <c r="E63" s="43"/>
      <c r="F63" s="44">
        <f>D63*E63</f>
        <v>0</v>
      </c>
      <c r="G63" s="44">
        <f>F63*1.23</f>
        <v>0</v>
      </c>
    </row>
    <row r="64" spans="1:7" ht="12.75">
      <c r="A64" s="25" t="s">
        <v>166</v>
      </c>
      <c r="B64" s="7" t="s">
        <v>82</v>
      </c>
      <c r="C64" s="11" t="s">
        <v>20</v>
      </c>
      <c r="D64" s="10">
        <v>50</v>
      </c>
      <c r="E64" s="43"/>
      <c r="F64" s="44">
        <f>D64*E64</f>
        <v>0</v>
      </c>
      <c r="G64" s="44">
        <f>F64*1.23</f>
        <v>0</v>
      </c>
    </row>
    <row r="65" spans="1:7" ht="12.75">
      <c r="A65" s="27" t="s">
        <v>167</v>
      </c>
      <c r="B65" s="20" t="s">
        <v>41</v>
      </c>
      <c r="C65" s="45" t="s">
        <v>13</v>
      </c>
      <c r="D65" s="17" t="s">
        <v>13</v>
      </c>
      <c r="E65" s="46" t="s">
        <v>13</v>
      </c>
      <c r="F65" s="46" t="s">
        <v>13</v>
      </c>
      <c r="G65" s="46" t="s">
        <v>13</v>
      </c>
    </row>
    <row r="66" spans="1:7" ht="12.75">
      <c r="A66" s="25" t="s">
        <v>168</v>
      </c>
      <c r="B66" s="7" t="s">
        <v>42</v>
      </c>
      <c r="C66" s="11" t="s">
        <v>0</v>
      </c>
      <c r="D66" s="10">
        <v>12</v>
      </c>
      <c r="E66" s="43"/>
      <c r="F66" s="44">
        <f>D66*E66</f>
        <v>0</v>
      </c>
      <c r="G66" s="44">
        <f>F66*1.23</f>
        <v>0</v>
      </c>
    </row>
    <row r="67" spans="1:7" ht="12.75">
      <c r="A67" s="25" t="s">
        <v>169</v>
      </c>
      <c r="B67" s="7" t="s">
        <v>43</v>
      </c>
      <c r="C67" s="11" t="s">
        <v>0</v>
      </c>
      <c r="D67" s="10">
        <v>12</v>
      </c>
      <c r="E67" s="43"/>
      <c r="F67" s="44">
        <f>D67*E67</f>
        <v>0</v>
      </c>
      <c r="G67" s="44">
        <f>F67*1.23</f>
        <v>0</v>
      </c>
    </row>
    <row r="68" spans="1:7" ht="12.75">
      <c r="A68" s="25" t="s">
        <v>170</v>
      </c>
      <c r="B68" s="7" t="s">
        <v>62</v>
      </c>
      <c r="C68" s="11" t="s">
        <v>0</v>
      </c>
      <c r="D68" s="10">
        <v>12</v>
      </c>
      <c r="E68" s="43"/>
      <c r="F68" s="44">
        <f>D68*E68</f>
        <v>0</v>
      </c>
      <c r="G68" s="44">
        <f>F68*1.23</f>
        <v>0</v>
      </c>
    </row>
    <row r="69" spans="1:7" ht="12.75">
      <c r="A69" s="25" t="s">
        <v>171</v>
      </c>
      <c r="B69" s="7" t="s">
        <v>44</v>
      </c>
      <c r="C69" s="11" t="s">
        <v>0</v>
      </c>
      <c r="D69" s="10">
        <v>12</v>
      </c>
      <c r="E69" s="43"/>
      <c r="F69" s="44">
        <f>D69*E69</f>
        <v>0</v>
      </c>
      <c r="G69" s="44">
        <f>F69*1.23</f>
        <v>0</v>
      </c>
    </row>
    <row r="70" spans="1:7" ht="12.75">
      <c r="A70" s="27" t="s">
        <v>131</v>
      </c>
      <c r="B70" s="20" t="s">
        <v>39</v>
      </c>
      <c r="C70" s="45" t="s">
        <v>13</v>
      </c>
      <c r="D70" s="17" t="s">
        <v>13</v>
      </c>
      <c r="E70" s="46" t="s">
        <v>13</v>
      </c>
      <c r="F70" s="46" t="s">
        <v>13</v>
      </c>
      <c r="G70" s="46" t="s">
        <v>13</v>
      </c>
    </row>
    <row r="71" spans="1:7" s="21" customFormat="1" ht="12.75">
      <c r="A71" s="25" t="s">
        <v>132</v>
      </c>
      <c r="B71" s="7" t="s">
        <v>74</v>
      </c>
      <c r="C71" s="10" t="s">
        <v>0</v>
      </c>
      <c r="D71" s="10">
        <v>2</v>
      </c>
      <c r="E71" s="43"/>
      <c r="F71" s="44">
        <f>D71*E71</f>
        <v>0</v>
      </c>
      <c r="G71" s="44">
        <f>F71*1.23</f>
        <v>0</v>
      </c>
    </row>
    <row r="72" spans="1:7" s="21" customFormat="1" ht="12.75">
      <c r="A72" s="25" t="s">
        <v>133</v>
      </c>
      <c r="B72" s="7" t="s">
        <v>75</v>
      </c>
      <c r="C72" s="10" t="s">
        <v>0</v>
      </c>
      <c r="D72" s="10">
        <v>1</v>
      </c>
      <c r="E72" s="43"/>
      <c r="F72" s="44">
        <f>D72*E72</f>
        <v>0</v>
      </c>
      <c r="G72" s="44">
        <f>F72*1.23</f>
        <v>0</v>
      </c>
    </row>
    <row r="73" spans="1:7" s="21" customFormat="1" ht="12.75">
      <c r="A73" s="27" t="s">
        <v>179</v>
      </c>
      <c r="B73" s="20" t="s">
        <v>175</v>
      </c>
      <c r="C73" s="55" t="s">
        <v>13</v>
      </c>
      <c r="D73" s="17" t="s">
        <v>13</v>
      </c>
      <c r="E73" s="56" t="s">
        <v>13</v>
      </c>
      <c r="F73" s="56" t="s">
        <v>13</v>
      </c>
      <c r="G73" s="56" t="s">
        <v>13</v>
      </c>
    </row>
    <row r="74" spans="1:7" s="21" customFormat="1" ht="12.75">
      <c r="A74" s="25" t="s">
        <v>180</v>
      </c>
      <c r="B74" s="7" t="s">
        <v>176</v>
      </c>
      <c r="C74" s="57" t="s">
        <v>0</v>
      </c>
      <c r="D74" s="10">
        <v>1</v>
      </c>
      <c r="E74" s="58"/>
      <c r="F74" s="59">
        <f>D74*E74</f>
        <v>0</v>
      </c>
      <c r="G74" s="59">
        <f>F74*1.23</f>
        <v>0</v>
      </c>
    </row>
    <row r="75" spans="1:7" s="21" customFormat="1" ht="12.75">
      <c r="A75" s="25" t="s">
        <v>181</v>
      </c>
      <c r="B75" s="7" t="s">
        <v>177</v>
      </c>
      <c r="C75" s="57" t="s">
        <v>0</v>
      </c>
      <c r="D75" s="10">
        <v>1</v>
      </c>
      <c r="E75" s="58"/>
      <c r="F75" s="59">
        <f>D75*E75</f>
        <v>0</v>
      </c>
      <c r="G75" s="59">
        <f>F75*1.23</f>
        <v>0</v>
      </c>
    </row>
    <row r="76" spans="1:7" s="21" customFormat="1" ht="12.75">
      <c r="A76" s="25" t="s">
        <v>182</v>
      </c>
      <c r="B76" s="7" t="s">
        <v>178</v>
      </c>
      <c r="C76" s="57" t="s">
        <v>0</v>
      </c>
      <c r="D76" s="10">
        <v>1</v>
      </c>
      <c r="E76" s="58"/>
      <c r="F76" s="59">
        <f>D76*E76</f>
        <v>0</v>
      </c>
      <c r="G76" s="59">
        <f>F76*1.23</f>
        <v>0</v>
      </c>
    </row>
    <row r="77" spans="1:7" s="5" customFormat="1" ht="12.75">
      <c r="A77" s="26" t="s">
        <v>140</v>
      </c>
      <c r="B77" s="61" t="s">
        <v>150</v>
      </c>
      <c r="C77" s="61"/>
      <c r="D77" s="61"/>
      <c r="E77" s="61"/>
      <c r="F77" s="61"/>
      <c r="G77" s="61"/>
    </row>
    <row r="78" spans="1:7" s="21" customFormat="1" ht="12.75">
      <c r="A78" s="27" t="s">
        <v>1</v>
      </c>
      <c r="B78" s="20" t="s">
        <v>141</v>
      </c>
      <c r="C78" s="45" t="s">
        <v>13</v>
      </c>
      <c r="D78" s="17" t="s">
        <v>13</v>
      </c>
      <c r="E78" s="46" t="s">
        <v>13</v>
      </c>
      <c r="F78" s="46" t="s">
        <v>13</v>
      </c>
      <c r="G78" s="46" t="s">
        <v>13</v>
      </c>
    </row>
    <row r="79" spans="1:7" s="21" customFormat="1" ht="15">
      <c r="A79" s="25" t="s">
        <v>50</v>
      </c>
      <c r="B79" s="7" t="s">
        <v>143</v>
      </c>
      <c r="C79" s="10" t="s">
        <v>147</v>
      </c>
      <c r="D79" s="10">
        <v>3</v>
      </c>
      <c r="E79" s="54"/>
      <c r="F79" s="44">
        <f>D79*E79</f>
        <v>0</v>
      </c>
      <c r="G79" s="44">
        <f>F79*1.23</f>
        <v>0</v>
      </c>
    </row>
    <row r="80" spans="1:7" s="21" customFormat="1" ht="12.75">
      <c r="A80" s="27" t="s">
        <v>4</v>
      </c>
      <c r="B80" s="20" t="s">
        <v>142</v>
      </c>
      <c r="C80" s="45" t="s">
        <v>13</v>
      </c>
      <c r="D80" s="17" t="s">
        <v>13</v>
      </c>
      <c r="E80" s="46" t="s">
        <v>13</v>
      </c>
      <c r="F80" s="46" t="s">
        <v>13</v>
      </c>
      <c r="G80" s="46" t="s">
        <v>13</v>
      </c>
    </row>
    <row r="81" spans="1:7" s="21" customFormat="1" ht="12.75">
      <c r="A81" s="25" t="s">
        <v>88</v>
      </c>
      <c r="B81" s="7" t="s">
        <v>144</v>
      </c>
      <c r="C81" s="10" t="s">
        <v>148</v>
      </c>
      <c r="D81" s="10">
        <v>4</v>
      </c>
      <c r="E81" s="54"/>
      <c r="F81" s="44">
        <f>D81*E81</f>
        <v>0</v>
      </c>
      <c r="G81" s="44">
        <f>F81*1.23</f>
        <v>0</v>
      </c>
    </row>
    <row r="82" spans="1:7" s="21" customFormat="1" ht="12.75">
      <c r="A82" s="27" t="s">
        <v>91</v>
      </c>
      <c r="B82" s="20" t="s">
        <v>145</v>
      </c>
      <c r="C82" s="45" t="s">
        <v>13</v>
      </c>
      <c r="D82" s="17" t="s">
        <v>13</v>
      </c>
      <c r="E82" s="46" t="s">
        <v>13</v>
      </c>
      <c r="F82" s="46" t="s">
        <v>13</v>
      </c>
      <c r="G82" s="46" t="s">
        <v>13</v>
      </c>
    </row>
    <row r="83" spans="1:7" s="21" customFormat="1" ht="12.75">
      <c r="A83" s="25" t="s">
        <v>92</v>
      </c>
      <c r="B83" s="7" t="s">
        <v>146</v>
      </c>
      <c r="C83" s="10" t="s">
        <v>148</v>
      </c>
      <c r="D83" s="10">
        <v>2</v>
      </c>
      <c r="E83" s="54"/>
      <c r="F83" s="44">
        <f>D83*E83</f>
        <v>0</v>
      </c>
      <c r="G83" s="44">
        <f>F83*1.23</f>
        <v>0</v>
      </c>
    </row>
    <row r="84" spans="1:7" s="21" customFormat="1" ht="12.75">
      <c r="A84" s="27" t="s">
        <v>95</v>
      </c>
      <c r="B84" s="20" t="s">
        <v>85</v>
      </c>
      <c r="C84" s="45" t="s">
        <v>13</v>
      </c>
      <c r="D84" s="17" t="s">
        <v>13</v>
      </c>
      <c r="E84" s="46" t="s">
        <v>13</v>
      </c>
      <c r="F84" s="46" t="s">
        <v>13</v>
      </c>
      <c r="G84" s="46" t="s">
        <v>13</v>
      </c>
    </row>
    <row r="85" spans="1:7" s="21" customFormat="1" ht="15">
      <c r="A85" s="25" t="s">
        <v>96</v>
      </c>
      <c r="B85" s="7" t="s">
        <v>86</v>
      </c>
      <c r="C85" s="10" t="s">
        <v>0</v>
      </c>
      <c r="D85" s="10">
        <v>10</v>
      </c>
      <c r="E85" s="54"/>
      <c r="F85" s="44">
        <f>D85*E85</f>
        <v>0</v>
      </c>
      <c r="G85" s="44">
        <f>F85*1.23</f>
        <v>0</v>
      </c>
    </row>
    <row r="86" spans="1:7" s="21" customFormat="1" ht="15">
      <c r="A86" s="25" t="s">
        <v>97</v>
      </c>
      <c r="B86" s="7" t="s">
        <v>87</v>
      </c>
      <c r="C86" s="10" t="s">
        <v>0</v>
      </c>
      <c r="D86" s="10">
        <v>5</v>
      </c>
      <c r="E86" s="54"/>
      <c r="F86" s="44">
        <f>D86*E86</f>
        <v>0</v>
      </c>
      <c r="G86" s="44">
        <f>F86*1.23</f>
        <v>0</v>
      </c>
    </row>
    <row r="87" spans="1:7" s="21" customFormat="1" ht="12.75">
      <c r="A87" s="25" t="s">
        <v>98</v>
      </c>
      <c r="B87" s="7" t="s">
        <v>152</v>
      </c>
      <c r="C87" s="10" t="s">
        <v>151</v>
      </c>
      <c r="D87" s="10">
        <v>5</v>
      </c>
      <c r="E87" s="54"/>
      <c r="F87" s="44">
        <f>D87*E87</f>
        <v>0</v>
      </c>
      <c r="G87" s="44">
        <f>F87*1.23</f>
        <v>0</v>
      </c>
    </row>
    <row r="88" spans="5:10" ht="12.75">
      <c r="E88" s="39" t="s">
        <v>40</v>
      </c>
      <c r="F88" s="40">
        <f>SUM(F5:F6)+SUM(F8:F9)+SUM(F11:F87)</f>
        <v>0</v>
      </c>
      <c r="G88" s="40">
        <f>SUM(G5:G6)+SUM(G8:G9)+SUM(G11:G87)</f>
        <v>0</v>
      </c>
      <c r="H88" s="12"/>
      <c r="J88" s="15"/>
    </row>
    <row r="89" spans="5:10" ht="12.75">
      <c r="E89" s="12"/>
      <c r="F89" s="16"/>
      <c r="G89" s="16"/>
      <c r="J89" s="15"/>
    </row>
    <row r="90" spans="1:10" ht="15.75">
      <c r="A90" s="28"/>
      <c r="B90" s="22" t="s">
        <v>45</v>
      </c>
      <c r="C90" s="22"/>
      <c r="D90" s="22"/>
      <c r="E90" s="36"/>
      <c r="F90" s="35"/>
      <c r="G90" s="35"/>
      <c r="H90" s="37"/>
      <c r="J90" s="15"/>
    </row>
    <row r="91" spans="1:5" ht="12.75">
      <c r="A91" s="29"/>
      <c r="B91" s="1"/>
      <c r="D91" s="1"/>
      <c r="E91" s="1"/>
    </row>
    <row r="92" spans="1:5" ht="12.75">
      <c r="A92" s="29" t="s">
        <v>28</v>
      </c>
      <c r="B92" s="1"/>
      <c r="D92" s="1"/>
      <c r="E92" s="1"/>
    </row>
    <row r="93" spans="1:7" ht="12.75">
      <c r="A93" s="13" t="s">
        <v>29</v>
      </c>
      <c r="B93" s="65" t="s">
        <v>32</v>
      </c>
      <c r="C93" s="65"/>
      <c r="D93" s="65"/>
      <c r="E93" s="65"/>
      <c r="F93" s="65"/>
      <c r="G93" s="65"/>
    </row>
    <row r="94" spans="1:7" ht="12.75">
      <c r="A94" s="13" t="s">
        <v>30</v>
      </c>
      <c r="B94" s="38" t="s">
        <v>158</v>
      </c>
      <c r="C94" s="34"/>
      <c r="D94" s="34"/>
      <c r="E94" s="34"/>
      <c r="F94" s="34"/>
      <c r="G94" s="34"/>
    </row>
    <row r="95" spans="1:7" ht="52.5" customHeight="1">
      <c r="A95" s="13" t="s">
        <v>31</v>
      </c>
      <c r="B95" s="65" t="s">
        <v>84</v>
      </c>
      <c r="C95" s="65"/>
      <c r="D95" s="65"/>
      <c r="E95" s="65"/>
      <c r="F95" s="65"/>
      <c r="G95" s="65"/>
    </row>
    <row r="96" spans="1:7" ht="12.75">
      <c r="A96" s="14" t="s">
        <v>157</v>
      </c>
      <c r="B96" s="60" t="s">
        <v>83</v>
      </c>
      <c r="C96" s="60"/>
      <c r="D96" s="60"/>
      <c r="E96" s="60"/>
      <c r="F96" s="60"/>
      <c r="G96" s="60"/>
    </row>
    <row r="97" ht="15.75">
      <c r="B97" s="33" t="s">
        <v>174</v>
      </c>
    </row>
    <row r="102" ht="12.75">
      <c r="B102" s="3"/>
    </row>
  </sheetData>
  <sheetProtection password="C65F" sheet="1"/>
  <mergeCells count="8">
    <mergeCell ref="B96:G96"/>
    <mergeCell ref="B77:G77"/>
    <mergeCell ref="A1:G1"/>
    <mergeCell ref="B4:G4"/>
    <mergeCell ref="B7:G7"/>
    <mergeCell ref="B10:G10"/>
    <mergeCell ref="B93:G93"/>
    <mergeCell ref="B95:G9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2" manualBreakCount="2">
    <brk id="39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Czyżycka Elżbieta</dc:creator>
  <cp:keywords/>
  <dc:description/>
  <cp:lastModifiedBy>Mycko Magdalena</cp:lastModifiedBy>
  <cp:lastPrinted>2022-12-01T13:09:24Z</cp:lastPrinted>
  <dcterms:created xsi:type="dcterms:W3CDTF">2022-10-13T05:04:41Z</dcterms:created>
  <dcterms:modified xsi:type="dcterms:W3CDTF">2022-12-01T13:33:27Z</dcterms:modified>
  <cp:category/>
  <cp:version/>
  <cp:contentType/>
  <cp:contentStatus/>
</cp:coreProperties>
</file>