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ubliczny\DZP - PRZETARGI\2022 PRZETARGI\37PN2022 - DOSTAWA POSADZENIE ORAZ 3LETNIA PIELĘGNACJA\załączniki do SWZ\"/>
    </mc:Choice>
  </mc:AlternateContent>
  <xr:revisionPtr revIDLastSave="0" documentId="13_ncr:81_{19191987-5298-498B-9C31-74B3A5236F72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Część 1 - RO1" sheetId="1" r:id="rId1"/>
    <sheet name="Część 2 - RO2" sheetId="2" r:id="rId2"/>
    <sheet name="Część 3 - RO3" sheetId="3" r:id="rId3"/>
    <sheet name="Część 4 - RO4" sheetId="4" r:id="rId4"/>
    <sheet name="Część 5 - RO5" sheetId="5" r:id="rId5"/>
    <sheet name="Część 6 - RO6" sheetId="6" r:id="rId6"/>
    <sheet name="Część 7 - RO7" sheetId="7" r:id="rId7"/>
    <sheet name="Część 8 - RO8" sheetId="8" r:id="rId8"/>
    <sheet name="Część 9 - RO9" sheetId="9" r:id="rId9"/>
    <sheet name="..." sheetId="10" r:id="rId10"/>
  </sheets>
  <calcPr calcId="181029"/>
  <customWorkbookViews>
    <customWorkbookView name="Burda Anna - Widok osobisty" guid="{98D12EDD-F7E4-4DD4-B857-4BB9CAC95931}" mergeInterval="0" personalView="1" maximized="1" xWindow="-8" yWindow="-8" windowWidth="1936" windowHeight="1056" activeSheetId="5"/>
    <customWorkbookView name="Żero Magdalena - Widok osobisty" guid="{967D2491-8CA0-434B-BB5C-1127D610D368}" mergeInterval="0" personalView="1" maximized="1" xWindow="-8" yWindow="-8" windowWidth="1936" windowHeight="1056" activeSheetId="8"/>
    <customWorkbookView name="Wulczyńska Agata - Widok osobisty" guid="{A05300F6-E1D8-4FA5-A28E-940E7C18A2C9}" mergeInterval="0" personalView="1" xWindow="-3" windowWidth="797" windowHeight="1040" activeSheetId="4"/>
    <customWorkbookView name="Wolczyk Justyna - Widok osobisty" guid="{7D8279F2-4C4A-4FDD-AE27-360FF46CA383}" mergeInterval="0" personalView="1" maximized="1" xWindow="-8" yWindow="-8" windowWidth="1936" windowHeight="1056" activeSheetId="4"/>
    <customWorkbookView name="Adamczewska Anna - Widok osobisty" guid="{2165BF9D-4A89-4EFE-A6AB-70F830D8AEC3}" mergeInterval="0" personalView="1" maximized="1" xWindow="-8" yWindow="-8" windowWidth="1936" windowHeight="1056" activeSheetId="7"/>
    <customWorkbookView name="Janus Anna - Widok osobisty" guid="{317F2353-9CE7-43F2-9F59-78F9A74125D4}" mergeInterval="0" personalView="1" maximized="1" xWindow="-9" yWindow="-9" windowWidth="1938" windowHeight="1048" activeSheetId="6"/>
    <customWorkbookView name="Bratek Beata - Widok osobisty" guid="{13AEFD10-A8B6-408E-A810-0AF2C70CA1AE}" mergeInterval="0" personalView="1" maximized="1" xWindow="-8" yWindow="-8" windowWidth="1936" windowHeight="1056" tabRatio="777" activeSheetId="8"/>
    <customWorkbookView name="Rutkowska Anna - Widok osobisty" guid="{FC5AEF54-DC4B-40CC-B989-6CD517845973}" mergeInterval="0" personalView="1" maximized="1" xWindow="-8" yWindow="-8" windowWidth="1936" windowHeight="1056" activeSheetId="9"/>
    <customWorkbookView name="k s - Widok osobisty" guid="{D11E3D68-36C2-494A-957B-BA52DCF50D6F}" mergeInterval="0" personalView="1" maximized="1" xWindow="-8" yWindow="-8" windowWidth="1382" windowHeight="744" activeSheetId="10"/>
    <customWorkbookView name="Chodaniecka Marta - Widok osobisty" guid="{209251CE-9D02-40B2-856F-1296807E795F}" mergeInterval="0" personalView="1" maximized="1" xWindow="-8" yWindow="-8" windowWidth="1936" windowHeight="1056" activeSheetId="1"/>
    <customWorkbookView name="Gayer-Bartosik Dominika - Widok osobisty" guid="{25CB430A-58AA-4453-B07E-068458289AE8}" mergeInterval="0" personalView="1" maximized="1" xWindow="-8" yWindow="-8" windowWidth="1936" windowHeight="1056" activeSheetId="3"/>
    <customWorkbookView name="Banach Magdalena - Widok osobisty" guid="{F6678118-5C30-432A-9146-748D987EC36B}" mergeInterval="0" personalView="1" maximized="1" xWindow="-8" yWindow="-8" windowWidth="1936" windowHeight="1056" activeSheetId="2"/>
    <customWorkbookView name="Stępniak Agnieszka - Widok osobisty" guid="{E7DF93E2-5943-421E-9E4D-431C776031E6}" mergeInterval="0" personalView="1" maximized="1" xWindow="-8" yWindow="-8" windowWidth="1936" windowHeight="1056" activeSheetId="7"/>
    <customWorkbookView name="Agata Druzd - Widok osobisty" guid="{700AC1E9-5CFF-4DE9-A324-4CB747E88FE5}" mergeInterval="0" personalView="1" maximized="1" windowWidth="1248" windowHeight="637" activeSheetId="4"/>
    <customWorkbookView name="Wandel Dorota - Widok osobisty" guid="{899DB20B-2C0D-4C91-AEC1-05DD4A088D0B}" mergeInterval="0" personalView="1" maximized="1" xWindow="-8" yWindow="-8" windowWidth="1936" windowHeight="1056" activeSheetId="9"/>
    <customWorkbookView name="agnieszka.kowalska - Widok osobisty" guid="{95B149AB-DC56-42AF-BCCC-B945276631C0}" mergeInterval="0" personalView="1" maximized="1" xWindow="1" yWindow="1" windowWidth="1596" windowHeight="671" activeSheetId="6"/>
    <customWorkbookView name="Szczepańska Ewa - Widok osobisty" guid="{E50881D8-54DA-4529-9D6E-78ED95ADC861}" mergeInterval="0" personalView="1" xWindow="347" yWindow="106" windowWidth="1734" windowHeight="983" activeSheetId="1"/>
    <customWorkbookView name="Chorąży Celina - Widok osobisty" guid="{D65A94A9-3E5E-4BD6-AA70-C57B185DC2CC}" mergeInterval="0" personalView="1" maximized="1" xWindow="-8" yWindow="-8" windowWidth="1936" windowHeight="1056" activeSheetId="13"/>
    <customWorkbookView name="Karaszewska Katarzyna - Widok osobisty" guid="{24EA2CAA-56D4-426F-A67F-BFC462697BD4}" mergeInterval="0" personalView="1" maximized="1" xWindow="-8" yWindow="-8" windowWidth="1936" windowHeight="1056" activeSheetId="9"/>
    <customWorkbookView name="tniewczas - Widok osobisty" guid="{DA41539D-5EF9-414D-9B7A-CA99FCE67FE7}" mergeInterval="0" personalView="1" maximized="1" xWindow="1" yWindow="1" windowWidth="784" windowHeight="658" activeSheetId="2"/>
    <customWorkbookView name="Staniewicz Agnieszka - Widok osobisty" guid="{8257A90A-C02D-4366-A9CD-AD7C3004570B}" mergeInterval="0" personalView="1" maximized="1" xWindow="-8" yWindow="-8" windowWidth="1936" windowHeight="1056" activeSheetId="9"/>
    <customWorkbookView name="Bielecka Magdalena - Widok osobisty" guid="{8182101D-BD26-4475-BF48-ED9D1463C7F2}" mergeInterval="0" personalView="1" maximized="1" xWindow="-8" yWindow="-8" windowWidth="1936" windowHeight="1056" activeSheetId="9"/>
    <customWorkbookView name="Majczyna Sławomir - Widok osobisty" guid="{CA367F45-0BB0-4866-8611-D019CF20AC7A}" mergeInterval="0" personalView="1" maximized="1" xWindow="-8" yWindow="-8" windowWidth="1936" windowHeight="1056" activeSheetId="15"/>
    <customWorkbookView name="Podgórska Katarzyna - Widok osobisty" guid="{A10EF079-0B9E-421D-9C1E-8292A8B5D1C0}" autoUpdate="1" mergeInterval="5" personalView="1" maximized="1" xWindow="-8" yWindow="-8" windowWidth="1936" windowHeight="1056" activeSheetId="17"/>
    <customWorkbookView name="Kranz-Lubowicka Anna - Widok osobisty" guid="{4CB1ABC4-E172-4CAC-94DB-6E4F2B8BA76A}" mergeInterval="0" personalView="1" maximized="1" xWindow="1912" yWindow="-8" windowWidth="1936" windowHeight="1056" activeSheetId="15"/>
    <customWorkbookView name="Ciężak Magdalena - Widok osobisty" guid="{AD2452A2-229F-47D6-9F47-EB1FA8EE48C2}" mergeInterval="0" personalView="1" maximized="1" xWindow="-8" yWindow="-8" windowWidth="1936" windowHeight="1056" activeSheetId="7"/>
    <customWorkbookView name="pkolkowicz - Widok osobisty" guid="{FD42F4AA-42DA-4386-B5CF-2953DFF3502D}" mergeInterval="0" personalView="1" maximized="1" xWindow="1" yWindow="1" windowWidth="1584" windowHeight="637" activeSheetId="1" showComments="commIndAndComment"/>
    <customWorkbookView name="Rados Anna - Widok osobisty" guid="{2EC2A1E5-F96E-40EB-BCAE-52BBFC3C743B}" mergeInterval="0" personalView="1" maximized="1" xWindow="1912" yWindow="-8" windowWidth="1936" windowHeight="1056" activeSheetId="4"/>
    <customWorkbookView name="Klepczarek Anna - Widok osobisty" guid="{DB5D0633-0984-4DE6-8527-97C6216201BD}" mergeInterval="0" personalView="1" maximized="1" xWindow="-8" yWindow="-8" windowWidth="1936" windowHeight="1056" tabRatio="777" activeSheetId="5"/>
    <customWorkbookView name="Nowicki Tomasz - Widok osobisty" guid="{6CB0C99A-CC67-4236-B528-3631D45B6174}" mergeInterval="0" personalView="1" maximized="1" xWindow="-8" yWindow="-8" windowWidth="1936" windowHeight="1056" tabRatio="777" activeSheetId="2"/>
    <customWorkbookView name="Kołkowicz Piotr - Widok osobisty" guid="{AEAF4C5C-F7C7-4D62-8C5B-5643AA577E95}" mergeInterval="0" personalView="1" yWindow="11" windowWidth="963" windowHeight="968" tabRatio="777" activeSheetId="10"/>
    <customWorkbookView name="Zaborska Magdalena - Widok osobisty" guid="{06C96263-24F2-4550-B9BD-CB8FC3B0FBC5}" mergeInterval="0" personalView="1" xWindow="1969" yWindow="7" windowWidth="1398" windowHeight="1013" tabRatio="777" activeSheetId="6"/>
    <customWorkbookView name="Spóz-Byrska Katarzyna - Widok osobisty" guid="{7C478264-2D96-4D31-9ECB-42DAA1768686}" mergeInterval="0" personalView="1" maximized="1" xWindow="-8" yWindow="-8" windowWidth="1936" windowHeight="1056" tabRatio="777" activeSheetId="1"/>
    <customWorkbookView name="Mirgos Katarzyna - Widok osobisty" guid="{F9F4C513-3229-46A8-91D0-6CF634186D4A}" mergeInterval="0" personalView="1" maximized="1" xWindow="-8" yWindow="-8" windowWidth="1936" windowHeight="1056" activeSheetId="7"/>
    <customWorkbookView name="Kędzierska-Wiewiórka Marta - Widok osobisty" guid="{8AE4FF72-481A-4846-8882-79132ED019AF}" mergeInterval="0" personalView="1" maximized="1" xWindow="-8" yWindow="-8" windowWidth="1936" windowHeight="1056" tabRatio="777" activeSheetId="1"/>
    <customWorkbookView name="Jasiewicz Magdalena - Widok osobisty" guid="{1B689ED1-12F6-418E-AAAD-10C4A1A5AC2C}" mergeInterval="0" personalView="1" maximized="1" xWindow="-8" yWindow="-8" windowWidth="1936" windowHeight="1056" activeSheetId="9"/>
    <customWorkbookView name="Dulko Bożena - Widok osobisty" guid="{307A1C4C-776A-425A-89F4-CD47CE5C8E26}" mergeInterval="0" personalView="1" maximized="1" xWindow="-8" yWindow="-8" windowWidth="1936" windowHeight="1056" activeSheetId="1"/>
    <customWorkbookView name="Druzd Agata - Widok osobisty" guid="{D45AA3F0-9CBD-4EAE-8DB6-26DBDE915B01}" mergeInterval="0" personalView="1" xWindow="960" windowWidth="960" windowHeight="1040" activeSheetId="3"/>
    <customWorkbookView name="Surowcow Mateusz - Widok osobisty" guid="{410061D6-3AB3-4C99-9A90-BE7151D1FA29}" mergeInterval="0" personalView="1" maximized="1" xWindow="-8" yWindow="-8" windowWidth="1936" windowHeight="1056" activeSheetId="5"/>
    <customWorkbookView name="Szumniak Małgorzata - Widok osobisty" guid="{59F8D09A-D2A1-4F5A-B7FD-AC9DFEBDC1BA}" mergeInterval="0" personalView="1" maximized="1" xWindow="-8" yWindow="-8" windowWidth="1936" windowHeight="1056" activeSheetId="8"/>
    <customWorkbookView name="Świątkowska Ewa - Widok osobisty" guid="{71B60E19-285E-4E4D-9A84-E1150EF5BEE1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4" l="1"/>
  <c r="C10" i="5"/>
  <c r="C22" i="5"/>
  <c r="C14" i="5"/>
  <c r="C16" i="5"/>
  <c r="C12" i="5"/>
  <c r="C11" i="5"/>
  <c r="C32" i="3"/>
  <c r="C42" i="8" l="1"/>
  <c r="C26" i="7"/>
  <c r="C45" i="3"/>
  <c r="C36" i="2" l="1"/>
  <c r="C28" i="9"/>
  <c r="C63" i="9" s="1"/>
  <c r="C42" i="9"/>
  <c r="C50" i="9"/>
  <c r="C60" i="9"/>
  <c r="C16" i="2" l="1"/>
  <c r="C28" i="6" l="1"/>
  <c r="C44" i="5"/>
  <c r="C32" i="5"/>
  <c r="C23" i="5"/>
  <c r="C46" i="5" s="1"/>
  <c r="C19" i="8" l="1"/>
  <c r="C44" i="8" s="1"/>
  <c r="C37" i="1" l="1"/>
  <c r="C17" i="6" l="1"/>
  <c r="C30" i="6" s="1"/>
</calcChain>
</file>

<file path=xl/sharedStrings.xml><?xml version="1.0" encoding="utf-8"?>
<sst xmlns="http://schemas.openxmlformats.org/spreadsheetml/2006/main" count="340" uniqueCount="270">
  <si>
    <t>LOKALIZACJA NASADZEŃ DRZEW</t>
  </si>
  <si>
    <t>Lokalizcja nasadzeń</t>
  </si>
  <si>
    <t>Ilość drzew</t>
  </si>
  <si>
    <t>RAZEM</t>
  </si>
  <si>
    <t>SUMA</t>
  </si>
  <si>
    <t>Razem:</t>
  </si>
  <si>
    <t>RAZEM:</t>
  </si>
  <si>
    <t>Lp.</t>
  </si>
  <si>
    <t>Część 2 - Dzielnica Żoliborz, Bielany</t>
  </si>
  <si>
    <t>Lokalizcja nasadzeń Ursynów</t>
  </si>
  <si>
    <t>Lokalizcja nasadzeń Wilanów</t>
  </si>
  <si>
    <t>Lokalizcja nasadzeń Żoliborz</t>
  </si>
  <si>
    <t>Lokalizcja nasadzeń Bielany</t>
  </si>
  <si>
    <t>Razem</t>
  </si>
  <si>
    <t>Część 3 - Dzielnica Wola, Bemowo</t>
  </si>
  <si>
    <t>Część 5 - Dzielnica Ochota, Ursus, Włochy</t>
  </si>
  <si>
    <t>Część 4 - Dzielnica Mokotów</t>
  </si>
  <si>
    <t>Część 6 - Dzielnice Ursynów, Wilanów</t>
  </si>
  <si>
    <t>Część 7 - Dzielnica Białołęka</t>
  </si>
  <si>
    <t>Część 8 - Dzielnice Praga-Płn., Targówek</t>
  </si>
  <si>
    <t>Część 9 - Dzielnica Praga-Płd., Wawer, Wesoła, Rembertów</t>
  </si>
  <si>
    <t>Część 1 - Dzielnica Śródmieście</t>
  </si>
  <si>
    <t>Lokalizcja nasadzeń Wola</t>
  </si>
  <si>
    <t>Lokalizcja nasadzeń Bemowo</t>
  </si>
  <si>
    <t>Lokalizcja nasadzeń Ochota</t>
  </si>
  <si>
    <t>Lokalizcja nasadzeń Włochy</t>
  </si>
  <si>
    <t>Lokalizcja nasadzeń Ursus</t>
  </si>
  <si>
    <t>Lokalizcja nasadzeń Praga-Płd.</t>
  </si>
  <si>
    <t>Lokalizcja nasadzeń Wawer</t>
  </si>
  <si>
    <t>Lokalizcja nasadzeń Wesoła</t>
  </si>
  <si>
    <t>Lokalizcja nasadzeń Rembertów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</si>
  <si>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</si>
  <si>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</si>
  <si>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</si>
  <si>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</si>
  <si>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</si>
  <si>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</si>
  <si>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</si>
  <si>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</si>
  <si>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</si>
  <si>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</si>
  <si>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inne</t>
  </si>
  <si>
    <t>Gen. K. Sosnkowskiego</t>
  </si>
  <si>
    <t>Spisaka</t>
  </si>
  <si>
    <t>W. Sławka</t>
  </si>
  <si>
    <t>Traktorzystów</t>
  </si>
  <si>
    <t>W. Jagiełły</t>
  </si>
  <si>
    <t>Popularna</t>
  </si>
  <si>
    <t>Łopuszańska</t>
  </si>
  <si>
    <t>KOR</t>
  </si>
  <si>
    <t>Hynka</t>
  </si>
  <si>
    <t>al.. Krakowska</t>
  </si>
  <si>
    <t>Chrobrego</t>
  </si>
  <si>
    <t>Instalatorów</t>
  </si>
  <si>
    <t>1 Sierpnia</t>
  </si>
  <si>
    <t>Potrzebna</t>
  </si>
  <si>
    <t>al. Sztandarów</t>
  </si>
  <si>
    <t>Okuniewska</t>
  </si>
  <si>
    <t>Wspólna</t>
  </si>
  <si>
    <t>Pożaryskiego</t>
  </si>
  <si>
    <t>Żegańska</t>
  </si>
  <si>
    <t>Trakt Lubelski</t>
  </si>
  <si>
    <t>Cyrulików</t>
  </si>
  <si>
    <t>Chełmżyńska</t>
  </si>
  <si>
    <t>Walcownicza</t>
  </si>
  <si>
    <t>Przewodowa</t>
  </si>
  <si>
    <t>Kajki</t>
  </si>
  <si>
    <t>Korkowa</t>
  </si>
  <si>
    <t>Lucerny</t>
  </si>
  <si>
    <t>Bysławska</t>
  </si>
  <si>
    <t>Patriotów</t>
  </si>
  <si>
    <t>Al. Armii Ludowej</t>
  </si>
  <si>
    <t>Al. Jana Pawła II</t>
  </si>
  <si>
    <t>Al. Jerozolimskie</t>
  </si>
  <si>
    <t>Al. Niepodległości</t>
  </si>
  <si>
    <t>Al. Solidarności</t>
  </si>
  <si>
    <t>Al. Ujazdowskie</t>
  </si>
  <si>
    <t>Andersa</t>
  </si>
  <si>
    <t>Anielewicza</t>
  </si>
  <si>
    <t>Belwederska</t>
  </si>
  <si>
    <t>Bonifraterska</t>
  </si>
  <si>
    <t xml:space="preserve">E.Plater </t>
  </si>
  <si>
    <t>Karowa</t>
  </si>
  <si>
    <t xml:space="preserve">Konwiktorska </t>
  </si>
  <si>
    <t>Koszykowa</t>
  </si>
  <si>
    <t>Królewska</t>
  </si>
  <si>
    <t>Krucza</t>
  </si>
  <si>
    <t>Książęca</t>
  </si>
  <si>
    <t>Kruczkowskiego</t>
  </si>
  <si>
    <t xml:space="preserve">Łazienkowska </t>
  </si>
  <si>
    <t>Marszałkowska</t>
  </si>
  <si>
    <t>Myśliwiecka</t>
  </si>
  <si>
    <t>Piękna</t>
  </si>
  <si>
    <t>Plac Teatralny</t>
  </si>
  <si>
    <t>Rozbrat</t>
  </si>
  <si>
    <t>Sanguszki</t>
  </si>
  <si>
    <t>Senatorska</t>
  </si>
  <si>
    <t>Słomińskiego</t>
  </si>
  <si>
    <t>Solec</t>
  </si>
  <si>
    <t>Świętokrzyska</t>
  </si>
  <si>
    <t>Waryńskiego</t>
  </si>
  <si>
    <t>Grochowska</t>
  </si>
  <si>
    <t>Grenadierów</t>
  </si>
  <si>
    <t>Targowa</t>
  </si>
  <si>
    <t>Zamoyskiego</t>
  </si>
  <si>
    <t>Dwernickiego</t>
  </si>
  <si>
    <t>Szaserów</t>
  </si>
  <si>
    <t>al. Waszyngtona</t>
  </si>
  <si>
    <t>Francuska</t>
  </si>
  <si>
    <t>Zwycięzców</t>
  </si>
  <si>
    <t>Saska</t>
  </si>
  <si>
    <t>Egipska</t>
  </si>
  <si>
    <t>Bora-Komorowskiego</t>
  </si>
  <si>
    <t>Międzynarodowa</t>
  </si>
  <si>
    <t>al. Stanów Zjednoczonych</t>
  </si>
  <si>
    <t>Ostrobramska</t>
  </si>
  <si>
    <t>Międzyborska</t>
  </si>
  <si>
    <t>Fieldorfa 'Nila'</t>
  </si>
  <si>
    <t>Człuchowska</t>
  </si>
  <si>
    <t xml:space="preserve">Kaliskiego </t>
  </si>
  <si>
    <t>Piastów Śląskich</t>
  </si>
  <si>
    <t>Połczyńska</t>
  </si>
  <si>
    <t>Powstańców Śląskich</t>
  </si>
  <si>
    <t>Radiowa</t>
  </si>
  <si>
    <t>Wrocławska</t>
  </si>
  <si>
    <t>Żołnierzy Wyklętych</t>
  </si>
  <si>
    <t>Szeligowska</t>
  </si>
  <si>
    <t>Lazurowa</t>
  </si>
  <si>
    <t>al. Wilanowska 1</t>
  </si>
  <si>
    <t>ul. Wałbrzyska</t>
  </si>
  <si>
    <t>al. Sikorskiego</t>
  </si>
  <si>
    <t>ul. Dolna</t>
  </si>
  <si>
    <t>ul. Chełmska / Czerniakowska</t>
  </si>
  <si>
    <t>ul. Puławska</t>
  </si>
  <si>
    <t>al. Polski Walczącej</t>
  </si>
  <si>
    <t>ul. Nałęczowska</t>
  </si>
  <si>
    <t xml:space="preserve">Al. Solidarności </t>
  </si>
  <si>
    <t>Górczewska</t>
  </si>
  <si>
    <t>Jana Pawła II</t>
  </si>
  <si>
    <t>Jana Kazimierza</t>
  </si>
  <si>
    <t>Kasprzaka</t>
  </si>
  <si>
    <t>Księcia Janusza</t>
  </si>
  <si>
    <t>Nowolipie</t>
  </si>
  <si>
    <t>Obozowa</t>
  </si>
  <si>
    <t>Okopowa</t>
  </si>
  <si>
    <t>Ordona</t>
  </si>
  <si>
    <t>Ostroroga</t>
  </si>
  <si>
    <t>Płocka</t>
  </si>
  <si>
    <t>Powązkowska</t>
  </si>
  <si>
    <t>Prosta</t>
  </si>
  <si>
    <t>Prymasa Tysiąclecia</t>
  </si>
  <si>
    <t>Redutowa</t>
  </si>
  <si>
    <t>Siedmiogrodzka</t>
  </si>
  <si>
    <t>Smocza</t>
  </si>
  <si>
    <t>Stawki</t>
  </si>
  <si>
    <t>Towarowa</t>
  </si>
  <si>
    <t>Wolska</t>
  </si>
  <si>
    <t>Kozielska</t>
  </si>
  <si>
    <t>Żytnia</t>
  </si>
  <si>
    <t>Broniewskiego</t>
  </si>
  <si>
    <t>Conrada</t>
  </si>
  <si>
    <t>Jarzębskiego</t>
  </si>
  <si>
    <t>Marymoncka</t>
  </si>
  <si>
    <t>Nocznickiego</t>
  </si>
  <si>
    <t>Podczaszyńskiego</t>
  </si>
  <si>
    <t>Przy Agorze</t>
  </si>
  <si>
    <t>Przybyszewskiego</t>
  </si>
  <si>
    <t>Pułkowa</t>
  </si>
  <si>
    <t>Reymonta</t>
  </si>
  <si>
    <t xml:space="preserve">Reymonta </t>
  </si>
  <si>
    <t>Rudnickiego</t>
  </si>
  <si>
    <t>Sokratesa</t>
  </si>
  <si>
    <t>Wólczyńska</t>
  </si>
  <si>
    <t>Wóycickiego</t>
  </si>
  <si>
    <t>Zgrupowania AK 'Kampinos'</t>
  </si>
  <si>
    <t>Zjednoczenia</t>
  </si>
  <si>
    <t>Lokalizacja nasadzeń Targówek</t>
  </si>
  <si>
    <t>Lokalizacja nasadzeń Praga-Płn.</t>
  </si>
  <si>
    <t xml:space="preserve">ul. Rembielińska </t>
  </si>
  <si>
    <t xml:space="preserve">ul. Chodecka </t>
  </si>
  <si>
    <t xml:space="preserve">ul. Wysockiego </t>
  </si>
  <si>
    <t xml:space="preserve">ul. Św. Wincentego </t>
  </si>
  <si>
    <t xml:space="preserve">ul. Ossowskiego </t>
  </si>
  <si>
    <t xml:space="preserve">ul. Kraśnicka </t>
  </si>
  <si>
    <t xml:space="preserve">ul. Borzymowska </t>
  </si>
  <si>
    <t xml:space="preserve">ul. Łabiszyńska </t>
  </si>
  <si>
    <t xml:space="preserve">ul. Odrowąża </t>
  </si>
  <si>
    <t>ul. Łojewska</t>
  </si>
  <si>
    <t>ul. Kołowa</t>
  </si>
  <si>
    <t xml:space="preserve">ul. Radzymińska </t>
  </si>
  <si>
    <t>Dickensa</t>
  </si>
  <si>
    <t>Nowowiejska</t>
  </si>
  <si>
    <t>pl. Narutowicza</t>
  </si>
  <si>
    <t>Lindleya</t>
  </si>
  <si>
    <t>Krzywickiego</t>
  </si>
  <si>
    <t>Białobrzeska</t>
  </si>
  <si>
    <t>Korotyńskiego</t>
  </si>
  <si>
    <t>al. Niepodległości</t>
  </si>
  <si>
    <t>Banacha</t>
  </si>
  <si>
    <t>Drawska</t>
  </si>
  <si>
    <t>al. Jerozolimskie</t>
  </si>
  <si>
    <t>Szczęśliwicka</t>
  </si>
  <si>
    <t>Żwirki i Wigury</t>
  </si>
  <si>
    <t>Bitwy warszawskiej 1920 roku</t>
  </si>
  <si>
    <t>Filtrowa</t>
  </si>
  <si>
    <t>Grójecka</t>
  </si>
  <si>
    <t>Niemcewicza</t>
  </si>
  <si>
    <t>Anody</t>
  </si>
  <si>
    <t>Belgradzka</t>
  </si>
  <si>
    <t>Ciszewskiego</t>
  </si>
  <si>
    <t>Dolina Służewiecka</t>
  </si>
  <si>
    <t>KEN</t>
  </si>
  <si>
    <t>Kłobucka</t>
  </si>
  <si>
    <t>Płaskowickiej</t>
  </si>
  <si>
    <t>Puławska</t>
  </si>
  <si>
    <t xml:space="preserve">Stryjeńskich </t>
  </si>
  <si>
    <t xml:space="preserve">Wąwozowa </t>
  </si>
  <si>
    <t>Chruściela</t>
  </si>
  <si>
    <t>ul. Inżynierska</t>
  </si>
  <si>
    <t>ul. 11 Listopada</t>
  </si>
  <si>
    <t>Ząbkowska</t>
  </si>
  <si>
    <t>Pl.Hallera</t>
  </si>
  <si>
    <t>Jagiellońska</t>
  </si>
  <si>
    <t>Namysłowska</t>
  </si>
  <si>
    <t>Wileńska</t>
  </si>
  <si>
    <t>Kłopotowskiego</t>
  </si>
  <si>
    <t>Ratuszowa</t>
  </si>
  <si>
    <t>Kijowska</t>
  </si>
  <si>
    <t>Elbląska</t>
  </si>
  <si>
    <t>Gwiaździsta</t>
  </si>
  <si>
    <t>Krajewskiego</t>
  </si>
  <si>
    <t>Krasińskiego</t>
  </si>
  <si>
    <t>Mickiewicza</t>
  </si>
  <si>
    <t>Popiełuszki</t>
  </si>
  <si>
    <t>Potocka</t>
  </si>
  <si>
    <t>Zajączka</t>
  </si>
  <si>
    <t>ŁĄCZNIE:</t>
  </si>
  <si>
    <t>ŁĄCZNIE</t>
  </si>
  <si>
    <t>Przyczółkowa</t>
  </si>
  <si>
    <t>Syta</t>
  </si>
  <si>
    <t>Metryczna</t>
  </si>
  <si>
    <t>Rosy</t>
  </si>
  <si>
    <t>Bruzdowa</t>
  </si>
  <si>
    <t>Wilanowska</t>
  </si>
  <si>
    <t>Wiertnicza</t>
  </si>
  <si>
    <t>Modlińska</t>
  </si>
  <si>
    <t>Odlewnicza (dz. 34/1 obr. 40709)</t>
  </si>
  <si>
    <t>Płochocińska (dz. 17 obr. 41609)</t>
  </si>
  <si>
    <t>Płochocińska (dz. 7/7 obr. 41610)</t>
  </si>
  <si>
    <t xml:space="preserve">Modlińska (dz. 21/1 obr. 40610) </t>
  </si>
  <si>
    <t>Mehoffera (dz. 5/2 obr. 40319)</t>
  </si>
  <si>
    <t>Mehoffera (dz. 14/2 obr. 40121)</t>
  </si>
  <si>
    <t>Batorego</t>
  </si>
  <si>
    <t>Boboli</t>
  </si>
  <si>
    <t>Cybernetyki</t>
  </si>
  <si>
    <t>Domaniewska</t>
  </si>
  <si>
    <t>Kazimierzowska</t>
  </si>
  <si>
    <t>Krasickiego</t>
  </si>
  <si>
    <t>Lotników</t>
  </si>
  <si>
    <t>Madalińskiego</t>
  </si>
  <si>
    <t>Racjonalizacji</t>
  </si>
  <si>
    <t>Racławicka</t>
  </si>
  <si>
    <t>Rzymowskiego</t>
  </si>
  <si>
    <t>Wołoska</t>
  </si>
  <si>
    <t>Woronicza</t>
  </si>
  <si>
    <t>Dąbrowskiego</t>
  </si>
  <si>
    <t>Niepodległości</t>
  </si>
  <si>
    <t>Odyńca</t>
  </si>
  <si>
    <t>25.</t>
  </si>
  <si>
    <t>Załacznik nr 8C do umowy nr sprawy 37/PN/2022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</si>
</sst>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Fill="1"/>
    <xf numFmtId="2" fontId="5" fillId="0" borderId="0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0" borderId="5" xfId="0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right" vertical="top"/>
    </xf>
    <xf numFmtId="0" fontId="0" fillId="0" borderId="1" xfId="0" applyFont="1" applyFill="1" applyBorder="1" applyAlignment="1"/>
    <xf numFmtId="0" fontId="0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0" fillId="0" borderId="4" xfId="0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1" xfId="0" applyFill="1" applyBorder="1" applyAlignment="1">
      <alignment horizontal="center"/>
    </xf>
    <xf numFmtId="0" fontId="5" fillId="0" borderId="0" xfId="0" applyFont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2" borderId="2" xfId="0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0" fillId="0" borderId="1" xfId="0" applyBorder="1" applyAlignment="1"/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top"/>
    </xf>
    <xf numFmtId="0" fontId="0" fillId="0" borderId="0" xfId="0" applyAlignment="1">
      <alignment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8" Type="http://schemas.openxmlformats.org/officeDocument/2006/relationships/revisionLog" Target="revisionLog8.xml"/><Relationship Id="rId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248AFA3-DA88-4BD4-BC23-A3FE139AAF46}" diskRevisions="1" revisionId="625" version="38">
  <header guid="{C614AEF3-F6D3-4447-98BE-301863A48663}" dateTime="2022-04-14T12:02:30" maxSheetId="11" userName="Kędzierska-Wiewiórka Marta" r:id="rId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21316EA-7510-4441-87BE-0F7895038D2A}" dateTime="2022-04-14T12:45:43" maxSheetId="11" userName="Stępniak Agnieszka" r:id="rId2" minRId="1" maxRId="4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DB5A904-820C-421F-8A34-1DC41B35A856}" dateTime="2022-04-14T14:05:24" maxSheetId="11" userName="Dulko Bożena" r:id="rId3" minRId="49" maxRId="11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5D5476B-8704-4BB0-BD2A-951F99A78776}" dateTime="2022-04-14T14:14:08" maxSheetId="11" userName="Jasiewicz Magdalena" r:id="rId4" minRId="117" maxRId="15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FFE0AD9-7A1F-44C3-BD85-7A90D736A1F3}" dateTime="2022-04-14T14:38:41" maxSheetId="11" userName="Jasiewicz Magdalena" r:id="rId5" minRId="155" maxRId="15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6FE58D1-3FEA-47CE-BE09-B85C33E97FD6}" dateTime="2022-04-14T15:37:02" maxSheetId="11" userName="Jasiewicz Magdalena" r:id="rId6" minRId="15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BE6F863-BD5A-47C6-86FC-169BEAEE32BC}" dateTime="2022-04-14T15:43:40" maxSheetId="11" userName="Jasiewicz Magdalena" r:id="rId7" minRId="160" maxRId="18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D508ADC-AB94-42E2-87E0-F4FA2D7E26E3}" dateTime="2022-04-14T15:56:57" maxSheetId="11" userName="Jasiewicz Magdalena" r:id="rId8" minRId="19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8CE2286-FDC5-4255-97C8-C568843CE041}" dateTime="2022-04-14T16:15:34" maxSheetId="11" userName="Druzd Agata" r:id="rId9" minRId="191" maxRId="21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196C948-89C2-40FF-907F-85A4FA475A3D}" dateTime="2022-04-14T16:17:28" maxSheetId="11" userName="Druzd Agata" r:id="rId1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6EF0DFF-EE03-4420-8962-FB1E62C6DDDC}" dateTime="2022-04-15T10:17:55" maxSheetId="11" userName="Wulczyńska Agata" r:id="rId11" minRId="218" maxRId="23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FDDCAFF-4772-4182-B688-2B3F2C41D6EA}" dateTime="2022-04-15T10:55:44" maxSheetId="11" userName="Druzd Agata" r:id="rId12" minRId="237" maxRId="24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344D7D9-BD75-4BA2-A598-D203F810E47B}" dateTime="2022-04-15T12:25:27" maxSheetId="11" userName="Druzd Agata" r:id="rId13" minRId="242" maxRId="31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E8EA970-A548-4CAC-8BFF-B3B9765344ED}" dateTime="2022-04-15T12:26:14" maxSheetId="11" userName="Banach Magdalena" r:id="rId14" minRId="318" maxRId="36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AC8A3D2-1F23-434F-86B2-779F0EC811F7}" dateTime="2022-04-15T12:36:33" maxSheetId="11" userName="Druzd Agata" r:id="rId15" minRId="363" maxRId="37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6C45E7F-0CA1-4676-8DC7-9080B20E2F35}" dateTime="2022-04-15T13:43:15" maxSheetId="11" userName="Druzd Agata" r:id="rId16" minRId="376" maxRId="38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DD2FA58A-896B-459B-B85D-767520EAA998}" dateTime="2022-04-19T10:28:24" maxSheetId="11" userName="Żero Magdalena" r:id="rId17" minRId="381" maxRId="40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9D50B47-5E72-4E4D-87DF-673723DEC9C4}" dateTime="2022-04-19T11:12:16" maxSheetId="11" userName="Żero Magdalena" r:id="rId18" minRId="407" maxRId="41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E518254-F25A-482C-9040-19E7F042428E}" dateTime="2022-04-19T12:19:25" maxSheetId="11" userName="Żero Magdalena" r:id="rId19" minRId="411" maxRId="41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40A8E0E-AF71-4EB6-BFF1-471BC9EB8AB9}" dateTime="2022-04-19T12:20:58" maxSheetId="11" userName="Żero Magdalena" r:id="rId2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BAB3B12-4C4E-4E46-936C-5FBD6596A891}" dateTime="2022-04-19T12:22:29" maxSheetId="11" userName="Żero Magdalena" r:id="rId2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A73CF30-E549-44E9-BE88-CFA38BD7E535}" dateTime="2022-04-19T14:56:24" maxSheetId="11" userName="Surowcow Mateusz" r:id="rId22" minRId="417" maxRId="45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FEABF3E-6CC9-4856-BFB7-E580FA923E3E}" dateTime="2022-04-20T07:44:10" maxSheetId="11" userName="Burda Anna" r:id="rId23" minRId="46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EEA62AD-144E-493E-A705-47144D9183D3}" dateTime="2022-04-20T23:07:37" maxSheetId="11" userName="Janus Anna" r:id="rId24" minRId="461" maxRId="48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58AD8E7-C7D0-4D53-B98B-A504524CF8AB}" dateTime="2022-04-21T10:16:31" maxSheetId="11" userName="Kranz-Lubowicka Anna" r:id="rId25" minRId="481" maxRId="48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C84BB97-55B3-4B63-990D-329D92C60EB2}" dateTime="2022-04-21T13:27:27" maxSheetId="11" userName="Szumniak Małgorzata" r:id="rId26" minRId="484" maxRId="50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48593AA-8094-4080-92BE-DC93BAEC0422}" dateTime="2022-04-21T14:12:15" maxSheetId="11" userName="Nowicki Tomasz" r:id="rId27" minRId="509" maxRId="53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2802044-7D60-45DB-BB8F-E32F9E4723E0}" dateTime="2022-04-21T14:22:42" maxSheetId="11" userName="Nowicki Tomasz" r:id="rId28" minRId="53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48327BB-56B2-485F-9C0E-FAB7EFD28E64}" dateTime="2022-04-21T14:38:12" maxSheetId="11" userName="Kędzierska-Wiewiórka Marta" r:id="rId29" minRId="532" maxRId="53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D9FF5C0-ED18-4A67-ADB2-B35E793E8E4F}" dateTime="2022-04-21T14:46:42" maxSheetId="11" userName="Surowcow Mateusz" r:id="rId30" minRId="54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65C2106-A1D7-4F6A-9513-14F79F083EB2}" dateTime="2022-04-21T15:13:27" maxSheetId="11" userName="Świątkowska Ewa" r:id="rId31" minRId="541" maxRId="56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9220B04-E231-48AF-BB86-3CC5FD5F4857}" dateTime="2022-04-21T21:28:26" maxSheetId="11" userName="Mirgos Katarzyna" r:id="rId32" minRId="561" maxRId="57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9B4C303-4D80-429E-9DCF-10DF004529B1}" dateTime="2022-04-21T22:06:00" maxSheetId="11" userName="Mirgos Katarzyna" r:id="rId33" minRId="577" maxRId="57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6F83D87-5C0B-4369-ADD0-7F61F20B6D5B}" dateTime="2022-04-22T08:10:36" maxSheetId="11" userName="Wolczyk Justyna" r:id="rId34" minRId="580" maxRId="61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A8E4B69-8FC0-469C-BA9F-5921F52B7847}" dateTime="2022-04-22T08:11:03" maxSheetId="11" userName="Wolczyk Justyna" r:id="rId35" minRId="62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D7D6853-B021-468B-86BB-9760AD84F91A}" dateTime="2022-04-22T08:31:15" maxSheetId="11" userName="Wolczyk Justyna" r:id="rId36" minRId="621" maxRId="62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4B36342-5DCA-4C01-9AE2-C65F7DFDB2A1}" dateTime="2022-04-22T08:53:18" maxSheetId="11" userName="Kędzierska-Wiewiórka Marta" r:id="rId3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248AFA3-DA88-4BD4-BC23-A3FE139AAF46}" dateTime="2022-04-22T09:45:43" maxSheetId="11" userName="Chodaniecka Marta" r:id="rId38" minRId="62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32:C41" start="0" length="0">
    <dxf>
      <border>
        <right style="thin">
          <color indexed="64"/>
        </right>
      </border>
    </dxf>
  </rfmt>
  <rfmt sheetId="3" sqref="C32">
    <dxf>
      <fill>
        <patternFill patternType="solid">
          <bgColor rgb="FFFFFF0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" sId="4">
    <nc r="C6">
      <v>55</v>
    </nc>
  </rcc>
  <rcc rId="219" sId="4">
    <nc r="C7">
      <v>11</v>
    </nc>
  </rcc>
  <rcc rId="220" sId="4">
    <nc r="B8" t="inlineStr">
      <is>
        <t>al. Wilanowska 1</t>
      </is>
    </nc>
  </rcc>
  <rcc rId="221" sId="4">
    <nc r="B10" t="inlineStr">
      <is>
        <t>ul. Wałbrzyska</t>
      </is>
    </nc>
  </rcc>
  <rcc rId="222" sId="4">
    <nc r="B11" t="inlineStr">
      <is>
        <t>al. Sikorskiego</t>
      </is>
    </nc>
  </rcc>
  <rcc rId="223" sId="4">
    <nc r="C11">
      <v>30</v>
    </nc>
  </rcc>
  <rcc rId="224" sId="4">
    <nc r="B12" t="inlineStr">
      <is>
        <t>ul. Dolna</t>
      </is>
    </nc>
  </rcc>
  <rcc rId="225" sId="4">
    <nc r="C12">
      <v>1</v>
    </nc>
  </rcc>
  <rcc rId="226" sId="4">
    <nc r="B7" t="inlineStr">
      <is>
        <t>ul. Chełmska / Czerniakowska</t>
      </is>
    </nc>
  </rcc>
  <rcc rId="227" sId="4">
    <nc r="B6" t="inlineStr">
      <is>
        <t>ul. Puławska</t>
      </is>
    </nc>
  </rcc>
  <rm rId="228" sheetId="4" source="B10:C12" destination="B9:C11" sourceSheetId="4">
    <rfmt sheetId="4" sqref="B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C9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229" sId="4">
    <nc r="C8">
      <v>96</v>
    </nc>
  </rcc>
  <rcc rId="230" sId="4">
    <nc r="C9">
      <v>28</v>
    </nc>
  </rcc>
  <rfmt sheetId="4" sqref="C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" sId="4">
    <oc r="D9" t="inlineStr">
      <is>
        <t xml:space="preserve">  </t>
      </is>
    </oc>
    <nc r="D9"/>
  </rcc>
  <rcc rId="232" sId="4">
    <nc r="B12" t="inlineStr">
      <is>
        <t>al. Polski Walczącej</t>
      </is>
    </nc>
  </rcc>
  <rfmt sheetId="4" sqref="B12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33" sId="4">
    <nc r="C12">
      <v>55</v>
    </nc>
  </rcc>
  <rcc rId="234" sId="4">
    <nc r="B13" t="inlineStr">
      <is>
        <t>ul. Nałęczowska</t>
      </is>
    </nc>
  </rcc>
  <rcc rId="235" sId="4">
    <nc r="C13">
      <v>12</v>
    </nc>
  </rcc>
  <rcc rId="236" sId="4">
    <nc r="C29">
      <v>10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32">
    <dxf>
      <fill>
        <patternFill patternType="none">
          <bgColor auto="1"/>
        </patternFill>
      </fill>
    </dxf>
  </rfmt>
  <rcc rId="237" sId="3">
    <oc r="C38">
      <v>7</v>
    </oc>
    <nc r="C38">
      <v>8</v>
    </nc>
  </rcc>
  <rcc rId="238" sId="3">
    <oc r="C37">
      <v>150</v>
    </oc>
    <nc r="C37">
      <v>152</v>
    </nc>
  </rcc>
  <rrc rId="239" sId="3" ref="A42:XFD42" action="deleteRow">
    <rfmt sheetId="3" xfDxf="1" sqref="A42:XFD42" start="0" length="0"/>
    <rcc rId="0" sId="3" dxf="1">
      <nc r="A42">
        <v>11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B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42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0" sId="3" ref="A42:XFD42" action="deleteRow">
    <rfmt sheetId="3" xfDxf="1" sqref="A42:XFD42" start="0" length="0"/>
    <rcc rId="0" sId="3" dxf="1">
      <nc r="A42">
        <v>12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B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42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1" sId="3" ref="A42:XFD42" action="deleteRow">
    <undo index="65535" exp="area" dr="C32:C42" r="C43" sId="3"/>
    <rfmt sheetId="3" xfDxf="1" sqref="A42:XFD42" start="0" length="0"/>
    <rcc rId="0" sId="3" dxf="1">
      <nc r="A42">
        <v>13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2" t="inlineStr">
        <is>
          <t>inne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2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D45AA3F0-9CBD-4EAE-8DB6-26DBDE915B01}" action="delete"/>
  <rcv guid="{D45AA3F0-9CBD-4EAE-8DB6-26DBDE915B01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" sId="3">
    <nc r="B6" t="inlineStr">
      <is>
        <t xml:space="preserve">Al. Solidarności </t>
      </is>
    </nc>
  </rcc>
  <rcc rId="243" sId="3">
    <nc r="B7" t="inlineStr">
      <is>
        <t>Anielewicza</t>
      </is>
    </nc>
  </rcc>
  <rcc rId="244" sId="3">
    <nc r="B8" t="inlineStr">
      <is>
        <t>Deotymy</t>
      </is>
    </nc>
  </rcc>
  <rcc rId="245" sId="3">
    <nc r="B9" t="inlineStr">
      <is>
        <t>Górczewska</t>
      </is>
    </nc>
  </rcc>
  <rcc rId="246" sId="3">
    <nc r="B11" t="inlineStr">
      <is>
        <t>Jana Pawła II</t>
      </is>
    </nc>
  </rcc>
  <rcc rId="247" sId="3">
    <nc r="B10" t="inlineStr">
      <is>
        <t>Jana Kazimierza</t>
      </is>
    </nc>
  </rcc>
  <rcc rId="248" sId="3">
    <nc r="B12" t="inlineStr">
      <is>
        <t>Kasprzaka</t>
      </is>
    </nc>
  </rcc>
  <rcc rId="249" sId="3">
    <nc r="B13" t="inlineStr">
      <is>
        <t>Księcia Janusza</t>
      </is>
    </nc>
  </rcc>
  <rcc rId="250" sId="3">
    <nc r="B14" t="inlineStr">
      <is>
        <t>Nowolipie</t>
      </is>
    </nc>
  </rcc>
  <rcc rId="251" sId="3">
    <nc r="B15" t="inlineStr">
      <is>
        <t>Obozowa</t>
      </is>
    </nc>
  </rcc>
  <rcc rId="252" sId="3">
    <nc r="B16" t="inlineStr">
      <is>
        <t>Okopowa</t>
      </is>
    </nc>
  </rcc>
  <rcc rId="253" sId="3">
    <nc r="B17" t="inlineStr">
      <is>
        <t>Ordona</t>
      </is>
    </nc>
  </rcc>
  <rcc rId="254" sId="3">
    <nc r="B18" t="inlineStr">
      <is>
        <t>Ostroroga</t>
      </is>
    </nc>
  </rcc>
  <rcc rId="255" sId="3">
    <nc r="B19" t="inlineStr">
      <is>
        <t>Płocka</t>
      </is>
    </nc>
  </rcc>
  <rcc rId="256" sId="3">
    <nc r="B20" t="inlineStr">
      <is>
        <t>Powązkowska</t>
      </is>
    </nc>
  </rcc>
  <rcc rId="257" sId="3">
    <nc r="B21" t="inlineStr">
      <is>
        <t>Prosta</t>
      </is>
    </nc>
  </rcc>
  <rcc rId="258" sId="3">
    <nc r="B22" t="inlineStr">
      <is>
        <t>Prymasa Tysiąclecia</t>
      </is>
    </nc>
  </rcc>
  <rcc rId="259" sId="3">
    <nc r="B23" t="inlineStr">
      <is>
        <t>Redutowa</t>
      </is>
    </nc>
  </rcc>
  <rcc rId="260" sId="3">
    <nc r="B24" t="inlineStr">
      <is>
        <t>Siedmiogrodzka</t>
      </is>
    </nc>
  </rcc>
  <rcc rId="261" sId="3">
    <nc r="B25" t="inlineStr">
      <is>
        <t>Smocza</t>
      </is>
    </nc>
  </rcc>
  <rcc rId="262" sId="3">
    <nc r="B26" t="inlineStr">
      <is>
        <t>Stawki</t>
      </is>
    </nc>
  </rcc>
  <rcc rId="263" sId="3">
    <nc r="B27" t="inlineStr">
      <is>
        <t>Towarowa</t>
      </is>
    </nc>
  </rcc>
  <rrc rId="264" sId="3" ref="A29:XFD29" action="insertRow"/>
  <rcc rId="265" sId="3">
    <oc r="B28" t="inlineStr">
      <is>
        <t>inne</t>
      </is>
    </oc>
    <nc r="B28" t="inlineStr">
      <is>
        <t>Wolska</t>
      </is>
    </nc>
  </rcc>
  <rrc rId="266" sId="3" ref="A20:XFD20" action="insertRow"/>
  <rcc rId="267" sId="3">
    <nc r="B20" t="inlineStr">
      <is>
        <t>Połczyńska</t>
      </is>
    </nc>
  </rcc>
  <rrc rId="268" sId="3" ref="A8:XFD8" action="deleteRow">
    <rfmt sheetId="3" xfDxf="1" sqref="A8:XFD8" start="0" length="0"/>
    <rcc rId="0" sId="3" dxf="1">
      <nc r="A8">
        <v>3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8" t="inlineStr">
        <is>
          <t>Deotymy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" sId="3" ref="A12:XFD12" action="insertRow"/>
  <rcc rId="270" sId="3">
    <nc r="B12" t="inlineStr">
      <is>
        <t>Kozielska</t>
      </is>
    </nc>
  </rcc>
  <rcc rId="271" sId="3">
    <oc r="A8">
      <v>4</v>
    </oc>
    <nc r="A8">
      <v>3</v>
    </nc>
  </rcc>
  <rcc rId="272" sId="3">
    <oc r="A9">
      <v>5</v>
    </oc>
    <nc r="A9">
      <v>4</v>
    </nc>
  </rcc>
  <rcc rId="273" sId="3">
    <oc r="A10">
      <v>6</v>
    </oc>
    <nc r="A10">
      <v>5</v>
    </nc>
  </rcc>
  <rcc rId="274" sId="3">
    <oc r="A11">
      <v>7</v>
    </oc>
    <nc r="A11">
      <v>6</v>
    </nc>
  </rcc>
  <rcc rId="275" sId="3">
    <nc r="A12">
      <v>7</v>
    </nc>
  </rcc>
  <rcc rId="276" sId="3">
    <nc r="A20">
      <v>15</v>
    </nc>
  </rcc>
  <rcc rId="277" sId="3">
    <oc r="A21">
      <v>15</v>
    </oc>
    <nc r="A21">
      <v>16</v>
    </nc>
  </rcc>
  <rcc rId="278" sId="3">
    <oc r="A22">
      <v>16</v>
    </oc>
    <nc r="A22">
      <v>17</v>
    </nc>
  </rcc>
  <rcc rId="279" sId="3">
    <oc r="A23">
      <v>17</v>
    </oc>
    <nc r="A23">
      <v>18</v>
    </nc>
  </rcc>
  <rcc rId="280" sId="3">
    <oc r="A24">
      <v>18</v>
    </oc>
    <nc r="A24">
      <v>19</v>
    </nc>
  </rcc>
  <rcc rId="281" sId="3">
    <oc r="A25">
      <v>19</v>
    </oc>
    <nc r="A25">
      <v>20</v>
    </nc>
  </rcc>
  <rcc rId="282" sId="3">
    <oc r="A26">
      <v>20</v>
    </oc>
    <nc r="A26">
      <v>21</v>
    </nc>
  </rcc>
  <rcc rId="283" sId="3">
    <oc r="A27">
      <v>21</v>
    </oc>
    <nc r="A27">
      <v>22</v>
    </nc>
  </rcc>
  <rcc rId="284" sId="3">
    <oc r="A28">
      <v>22</v>
    </oc>
    <nc r="A28">
      <v>23</v>
    </nc>
  </rcc>
  <rcc rId="285" sId="3">
    <oc r="A29">
      <v>23</v>
    </oc>
    <nc r="A29">
      <v>24</v>
    </nc>
  </rcc>
  <rrc rId="286" sId="3" ref="A30:XFD30" action="insertRow"/>
  <rcc rId="287" sId="3">
    <nc r="A30">
      <v>25</v>
    </nc>
  </rcc>
  <rfmt sheetId="3" sqref="B30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88" sId="3">
    <nc r="B30" t="inlineStr">
      <is>
        <t>Żytnia</t>
      </is>
    </nc>
  </rcc>
  <rcc rId="289" sId="3">
    <nc r="D8">
      <v>42</v>
    </nc>
  </rcc>
  <rcc rId="290" sId="3">
    <nc r="D16">
      <v>7</v>
    </nc>
  </rcc>
  <rcc rId="291" sId="3">
    <nc r="D20">
      <v>49</v>
    </nc>
  </rcc>
  <rcc rId="292" sId="3">
    <nc r="D29">
      <v>27</v>
    </nc>
  </rcc>
  <rcc rId="293" sId="3">
    <nc r="E29">
      <v>6</v>
    </nc>
  </rcc>
  <rcc rId="294" sId="3">
    <nc r="E8">
      <v>16</v>
    </nc>
  </rcc>
  <rcc rId="295" sId="3">
    <oc r="C32">
      <f>SUM(C6:C29)</f>
    </oc>
    <nc r="C32">
      <f>SUM(C6:C30)</f>
    </nc>
  </rcc>
  <rcc rId="296" sId="3">
    <nc r="C6">
      <v>8</v>
    </nc>
  </rcc>
  <rcc rId="297" sId="3">
    <nc r="C7">
      <v>1</v>
    </nc>
  </rcc>
  <rcc rId="298" sId="3">
    <nc r="C8">
      <v>16</v>
    </nc>
  </rcc>
  <rcc rId="299" sId="3">
    <nc r="C9">
      <v>1</v>
    </nc>
  </rcc>
  <rcc rId="300" sId="3">
    <nc r="C11">
      <v>23</v>
    </nc>
  </rcc>
  <rcc rId="301" sId="3">
    <nc r="C13">
      <v>1</v>
    </nc>
  </rcc>
  <rcc rId="302" sId="3">
    <nc r="C14">
      <v>1</v>
    </nc>
  </rcc>
  <rcc rId="303" sId="3">
    <nc r="C15">
      <v>8</v>
    </nc>
  </rcc>
  <rcc rId="304" sId="3">
    <nc r="C16">
      <v>69</v>
    </nc>
  </rcc>
  <rcc rId="305" sId="3">
    <nc r="C17">
      <v>2</v>
    </nc>
  </rcc>
  <rcc rId="306" sId="3">
    <nc r="C18">
      <v>2</v>
    </nc>
  </rcc>
  <rcc rId="307" sId="3">
    <nc r="C19">
      <v>1</v>
    </nc>
  </rcc>
  <rcc rId="308" sId="3">
    <nc r="C21">
      <v>1</v>
    </nc>
  </rcc>
  <rcc rId="309" sId="3">
    <nc r="C22">
      <v>2</v>
    </nc>
  </rcc>
  <rcc rId="310" sId="3">
    <nc r="C23">
      <v>5</v>
    </nc>
  </rcc>
  <rcc rId="311" sId="3">
    <nc r="C24">
      <v>6</v>
    </nc>
  </rcc>
  <rcc rId="312" sId="3">
    <nc r="C25">
      <v>2</v>
    </nc>
  </rcc>
  <rcc rId="313" sId="3">
    <nc r="C26">
      <v>3</v>
    </nc>
  </rcc>
  <rcc rId="314" sId="3">
    <nc r="C27">
      <v>1</v>
    </nc>
  </rcc>
  <rcc rId="315" sId="3">
    <nc r="C28">
      <v>1</v>
    </nc>
  </rcc>
  <rcc rId="316" sId="3">
    <nc r="C29">
      <v>6</v>
    </nc>
  </rcc>
  <rcc rId="317" sId="3">
    <nc r="C10">
      <v>22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8" sId="2" odxf="1" dxf="1">
    <nc r="B21" t="inlineStr">
      <is>
        <t>Broniewskiego</t>
      </is>
    </nc>
    <odxf>
      <alignment horizontal="general" vertical="botto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vertical="top"/>
      <border outline="0">
        <left/>
        <right/>
        <top/>
        <bottom/>
      </border>
    </ndxf>
  </rcc>
  <rcc rId="319" sId="2" odxf="1" dxf="1">
    <nc r="B22" t="inlineStr">
      <is>
        <t>Conrada</t>
      </is>
    </nc>
    <odxf>
      <alignment horizontal="general" vertical="botto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vertical="top"/>
      <border outline="0">
        <left/>
        <right/>
        <top/>
        <bottom/>
      </border>
    </ndxf>
  </rcc>
  <rcc rId="320" sId="2" odxf="1" dxf="1">
    <nc r="B23" t="inlineStr">
      <is>
        <t>Jarzębskiego</t>
      </is>
    </nc>
    <odxf>
      <alignment horizontal="general" vertical="botto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vertical="top"/>
      <border outline="0">
        <left/>
        <right/>
        <top/>
        <bottom/>
      </border>
    </ndxf>
  </rcc>
  <rcc rId="321" sId="2" odxf="1" dxf="1">
    <nc r="B24" t="inlineStr">
      <is>
        <t>Marymoncka</t>
      </is>
    </nc>
    <odxf>
      <alignment horizontal="general" vertical="botto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vertical="top"/>
      <border outline="0">
        <left/>
        <right/>
        <top/>
        <bottom/>
      </border>
    </ndxf>
  </rcc>
  <rcc rId="322" sId="2" odxf="1" dxf="1">
    <nc r="B25" t="inlineStr">
      <is>
        <t>Nocznickiego</t>
      </is>
    </nc>
    <odxf>
      <alignment horizontal="general" vertical="botto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vertical="top"/>
      <border outline="0">
        <left/>
        <right/>
        <top/>
        <bottom/>
      </border>
    </ndxf>
  </rcc>
  <rcc rId="323" sId="2" odxf="1" dxf="1">
    <nc r="B26" t="inlineStr">
      <is>
        <t>Podczaszyńskiego</t>
      </is>
    </nc>
    <odxf>
      <alignment horizontal="general" vertical="botto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vertical="top"/>
      <border outline="0">
        <left/>
        <right/>
        <top/>
        <bottom/>
      </border>
    </ndxf>
  </rcc>
  <rcc rId="324" sId="2" odxf="1" dxf="1">
    <nc r="B27" t="inlineStr">
      <is>
        <t>Przy Agorze</t>
      </is>
    </nc>
    <odxf>
      <alignment horizontal="general" vertical="botto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vertical="top"/>
      <border outline="0">
        <left/>
        <right/>
        <top/>
        <bottom/>
      </border>
    </ndxf>
  </rcc>
  <rcc rId="325" sId="2" odxf="1" dxf="1">
    <nc r="B28" t="inlineStr">
      <is>
        <t>Przybyszewskiego</t>
      </is>
    </nc>
    <odxf>
      <alignment horizontal="general" vertical="botto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vertical="top"/>
      <border outline="0">
        <left/>
        <right/>
        <top/>
        <bottom/>
      </border>
    </ndxf>
  </rcc>
  <rcc rId="326" sId="2" odxf="1" dxf="1">
    <nc r="B29" t="inlineStr">
      <is>
        <t>Pułkowa</t>
      </is>
    </nc>
    <odxf>
      <alignment horizontal="general" vertical="botto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vertical="top"/>
      <border outline="0">
        <left/>
        <right/>
        <top/>
        <bottom/>
      </border>
    </ndxf>
  </rcc>
  <rcc rId="327" sId="2" odxf="1" dxf="1">
    <nc r="B30" t="inlineStr">
      <is>
        <t>Reymonta</t>
      </is>
    </nc>
    <odxf>
      <alignment horizontal="general" vertical="botto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vertical="top"/>
      <border outline="0">
        <left/>
        <right/>
        <top/>
        <bottom/>
      </border>
    </ndxf>
  </rcc>
  <rcc rId="328" sId="2" odxf="1" dxf="1">
    <nc r="B31" t="inlineStr">
      <is>
        <t xml:space="preserve">Reymonta </t>
      </is>
    </nc>
    <odxf>
      <alignment horizontal="general" vertical="botto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vertical="top"/>
      <border outline="0">
        <left/>
        <right/>
        <top/>
        <bottom/>
      </border>
    </ndxf>
  </rcc>
  <rcc rId="329" sId="2" odxf="1" dxf="1">
    <nc r="B32" t="inlineStr">
      <is>
        <t>Rudnickiego</t>
      </is>
    </nc>
    <odxf>
      <alignment horizontal="general" vertical="botto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vertical="top"/>
      <border outline="0">
        <left/>
        <right/>
        <top/>
        <bottom/>
      </border>
    </ndxf>
  </rcc>
  <rcc rId="330" sId="2" odxf="1" dxf="1">
    <nc r="B33" t="inlineStr">
      <is>
        <t>Sokratesa</t>
      </is>
    </nc>
    <odxf>
      <alignment horizontal="general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wrapText="0"/>
      <border outline="0">
        <left/>
        <right/>
        <top/>
        <bottom/>
      </border>
    </ndxf>
  </rcc>
  <rcc rId="331" sId="2" odxf="1" dxf="1">
    <nc r="B34" t="inlineStr">
      <is>
        <t>Wólczyńska</t>
      </is>
    </nc>
    <odxf>
      <alignment horizontal="general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wrapText="0"/>
      <border outline="0">
        <left/>
        <right/>
        <top/>
        <bottom/>
      </border>
    </ndxf>
  </rcc>
  <rcc rId="332" sId="2" odxf="1" dxf="1">
    <nc r="B35" t="inlineStr">
      <is>
        <t>Wóycickiego</t>
      </is>
    </nc>
    <odxf>
      <alignment horizontal="general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wrapText="0"/>
      <border outline="0">
        <left/>
        <right/>
        <top/>
        <bottom/>
      </border>
    </ndxf>
  </rcc>
  <rcc rId="333" sId="2" odxf="1" dxf="1">
    <nc r="B36" t="inlineStr">
      <is>
        <t>Zgrupowania AK 'Kampinos'</t>
      </is>
    </nc>
    <odxf>
      <alignment horizontal="general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wrapText="0"/>
      <border outline="0">
        <left/>
        <right/>
        <top/>
        <bottom/>
      </border>
    </ndxf>
  </rcc>
  <rcc rId="334" sId="2" odxf="1" dxf="1">
    <nc r="B37" t="inlineStr">
      <is>
        <t>Zjednoczenia</t>
      </is>
    </nc>
    <odxf>
      <alignment horizontal="general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left" wrapText="0"/>
      <border outline="0">
        <left/>
        <right/>
        <top/>
        <bottom/>
      </border>
    </ndxf>
  </rcc>
  <rfmt sheetId="2" sqref="B21:B3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335" sId="2" ref="A38:XFD38" action="deleteRow">
    <rfmt sheetId="2" xfDxf="1" sqref="A38:XFD38" start="0" length="0"/>
    <rcc rId="0" sId="2" dxf="1">
      <nc r="A38">
        <v>18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8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6" sId="2" ref="A38:XFD38" action="deleteRow">
    <rfmt sheetId="2" xfDxf="1" sqref="A38:XFD38" start="0" length="0"/>
    <rcc rId="0" sId="2" dxf="1">
      <nc r="A38">
        <v>19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8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7" sId="2" ref="A38:XFD38" action="deleteRow">
    <rfmt sheetId="2" xfDxf="1" sqref="A38:XFD38" start="0" length="0"/>
    <rcc rId="0" sId="2" dxf="1">
      <nc r="A38">
        <v>20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8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8" sId="2" ref="A38:XFD38" action="deleteRow">
    <rfmt sheetId="2" xfDxf="1" sqref="A38:XFD38" start="0" length="0"/>
    <rcc rId="0" sId="2" dxf="1">
      <nc r="A38">
        <v>21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8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" sId="2" ref="A38:XFD38" action="deleteRow">
    <rfmt sheetId="2" xfDxf="1" sqref="A38:XFD38" start="0" length="0"/>
    <rcc rId="0" sId="2" dxf="1">
      <nc r="A38">
        <v>22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8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0" sId="2" ref="A38:XFD38" action="deleteRow">
    <rfmt sheetId="2" xfDxf="1" sqref="A38:XFD38" start="0" length="0"/>
    <rcc rId="0" sId="2" dxf="1">
      <nc r="A38">
        <v>23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8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" sId="2" ref="A38:XFD38" action="deleteRow">
    <rfmt sheetId="2" xfDxf="1" sqref="A38:XFD38" start="0" length="0"/>
    <rcc rId="0" sId="2" dxf="1">
      <nc r="A38">
        <v>24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8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2" sId="2" ref="A38:XFD38" action="deleteRow">
    <rfmt sheetId="2" xfDxf="1" sqref="A38:XFD38" start="0" length="0"/>
    <rcc rId="0" sId="2" dxf="1">
      <nc r="A38">
        <v>25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8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3" sId="2" ref="A38:XFD38" action="deleteRow">
    <rfmt sheetId="2" xfDxf="1" sqref="A38:XFD38" start="0" length="0"/>
    <rcc rId="0" sId="2" dxf="1">
      <nc r="A38">
        <v>26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8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4" sId="2" ref="A38:XFD38" action="deleteRow">
    <rfmt sheetId="2" xfDxf="1" sqref="A38:XFD38" start="0" length="0"/>
    <rcc rId="0" sId="2" dxf="1">
      <nc r="A38">
        <v>27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8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5" sId="2" ref="A38:XFD38" action="deleteRow">
    <undo index="65535" exp="area" dr="C21:C38" r="C39" sId="2"/>
    <rfmt sheetId="2" xfDxf="1" sqref="A38:XFD38" start="0" length="0"/>
    <rcc rId="0" sId="2" dxf="1">
      <nc r="A38">
        <v>28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8" t="inlineStr">
        <is>
          <t>inne</t>
        </is>
      </nc>
      <n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3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6" sId="2" odxf="1" dxf="1">
    <nc r="C21">
      <v>26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47" sId="2" odxf="1" dxf="1">
    <nc r="C22">
      <v>2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48" sId="2" odxf="1" dxf="1">
    <nc r="C23">
      <v>9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49" sId="2" odxf="1" dxf="1">
    <nc r="C24">
      <v>26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50" sId="2" odxf="1" dxf="1">
    <nc r="C25">
      <v>17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51" sId="2" odxf="1" dxf="1">
    <nc r="C26">
      <v>1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52" sId="2" odxf="1" dxf="1">
    <nc r="C27">
      <v>4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53" sId="2" odxf="1" dxf="1">
    <nc r="C28">
      <v>38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54" sId="2" odxf="1" dxf="1">
    <nc r="C29">
      <v>3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55" sId="2" odxf="1" dxf="1">
    <nc r="C30">
      <v>4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56" sId="2" odxf="1" dxf="1">
    <nc r="C31">
      <v>1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57" sId="2" odxf="1" dxf="1">
    <nc r="C32">
      <v>1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58" sId="2" odxf="1" dxf="1">
    <nc r="C33">
      <v>2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59" sId="2" odxf="1" dxf="1">
    <nc r="C34">
      <v>19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60" sId="2" odxf="1" dxf="1">
    <nc r="C35">
      <v>14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61" sId="2" odxf="1" dxf="1">
    <nc r="C36">
      <v>3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62" sId="2" odxf="1" dxf="1">
    <nc r="C37">
      <v>5</v>
    </nc>
    <o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fmt sheetId="2" sqref="C21:C37" start="0" length="0">
    <dxf>
      <border>
        <right style="thin">
          <color indexed="64"/>
        </right>
      </border>
    </dxf>
  </rfmt>
  <rfmt sheetId="2" sqref="C37" start="0" length="0">
    <dxf>
      <border>
        <bottom style="thin">
          <color indexed="64"/>
        </bottom>
      </border>
    </dxf>
  </rfmt>
  <rfmt sheetId="2" sqref="C21:C3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C21:C37">
    <dxf>
      <alignment horizontal="center"/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" sId="3">
    <oc r="C11">
      <v>23</v>
    </oc>
    <nc r="C11">
      <v>25</v>
    </nc>
  </rcc>
  <rcc rId="364" sId="3">
    <oc r="C23">
      <v>5</v>
    </oc>
    <nc r="C23">
      <v>21</v>
    </nc>
  </rcc>
  <rcc rId="365" sId="3">
    <oc r="C8">
      <v>16</v>
    </oc>
    <nc r="C8">
      <v>58</v>
    </nc>
  </rcc>
  <rcc rId="366" sId="3">
    <nc r="C12">
      <v>10</v>
    </nc>
  </rcc>
  <rcc rId="367" sId="3">
    <oc r="C16">
      <v>69</v>
    </oc>
    <nc r="C16">
      <v>76</v>
    </nc>
  </rcc>
  <rcc rId="368" sId="3">
    <nc r="C20">
      <v>58</v>
    </nc>
  </rcc>
  <rcc rId="369" sId="3">
    <oc r="C29">
      <v>6</v>
    </oc>
    <nc r="C29">
      <v>25</v>
    </nc>
  </rcc>
  <rcc rId="370" sId="3">
    <oc r="D8">
      <v>42</v>
    </oc>
    <nc r="D8"/>
  </rcc>
  <rcc rId="371" sId="3">
    <oc r="E8">
      <v>16</v>
    </oc>
    <nc r="E8"/>
  </rcc>
  <rcc rId="372" sId="3">
    <oc r="D16">
      <v>7</v>
    </oc>
    <nc r="D16"/>
  </rcc>
  <rcc rId="373" sId="3">
    <oc r="D20">
      <v>49</v>
    </oc>
    <nc r="D20"/>
  </rcc>
  <rcc rId="374" sId="3">
    <oc r="D29">
      <v>27</v>
    </oc>
    <nc r="D29"/>
  </rcc>
  <rcc rId="375" sId="3">
    <oc r="E29">
      <v>6</v>
    </oc>
    <nc r="E29"/>
  </rcc>
  <rcv guid="{D45AA3F0-9CBD-4EAE-8DB6-26DBDE915B01}" action="delete"/>
  <rcv guid="{D45AA3F0-9CBD-4EAE-8DB6-26DBDE915B01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" sId="3">
    <nc r="C30">
      <v>1</v>
    </nc>
  </rcc>
  <rfmt sheetId="3" sqref="A29:A30" start="0" length="0">
    <dxf>
      <border>
        <left style="thin">
          <color indexed="64"/>
        </left>
      </border>
    </dxf>
  </rfmt>
  <rfmt sheetId="3" sqref="C29:C30" start="0" length="0">
    <dxf>
      <border>
        <right style="thin">
          <color indexed="64"/>
        </right>
      </border>
    </dxf>
  </rfmt>
  <rfmt sheetId="3" sqref="A30:C30" start="0" length="0">
    <dxf>
      <border>
        <bottom style="thin">
          <color indexed="64"/>
        </bottom>
      </border>
    </dxf>
  </rfmt>
  <rcc rId="377" sId="3">
    <oc r="C32">
      <f>SUM(C6:C30)</f>
    </oc>
    <nc r="C32">
      <f>SUM(C6:C30)</f>
    </nc>
  </rcc>
  <rfmt sheetId="3" sqref="C6">
    <dxf>
      <fill>
        <patternFill patternType="solid">
          <bgColor rgb="FFFFFF00"/>
        </patternFill>
      </fill>
    </dxf>
  </rfmt>
  <rfmt sheetId="3" sqref="C7">
    <dxf>
      <fill>
        <patternFill patternType="solid">
          <bgColor rgb="FFFFFF00"/>
        </patternFill>
      </fill>
    </dxf>
  </rfmt>
  <rfmt sheetId="3" sqref="C9">
    <dxf>
      <fill>
        <patternFill patternType="solid">
          <bgColor rgb="FFFFFF00"/>
        </patternFill>
      </fill>
    </dxf>
  </rfmt>
  <rfmt sheetId="3" sqref="C10">
    <dxf>
      <fill>
        <patternFill patternType="solid">
          <bgColor rgb="FFFFFF00"/>
        </patternFill>
      </fill>
    </dxf>
  </rfmt>
  <rfmt sheetId="3" sqref="C13:C15">
    <dxf>
      <fill>
        <patternFill patternType="solid">
          <bgColor rgb="FFFFFF00"/>
        </patternFill>
      </fill>
    </dxf>
  </rfmt>
  <rfmt sheetId="3" sqref="C17">
    <dxf>
      <fill>
        <patternFill patternType="solid">
          <bgColor rgb="FFFFFF00"/>
        </patternFill>
      </fill>
    </dxf>
  </rfmt>
  <rfmt sheetId="3" sqref="C18">
    <dxf>
      <fill>
        <patternFill patternType="solid">
          <bgColor rgb="FFFFFF00"/>
        </patternFill>
      </fill>
    </dxf>
  </rfmt>
  <rfmt sheetId="3" sqref="C19">
    <dxf>
      <fill>
        <patternFill patternType="solid">
          <bgColor rgb="FFFFFF00"/>
        </patternFill>
      </fill>
    </dxf>
  </rfmt>
  <rfmt sheetId="3" sqref="C21">
    <dxf>
      <fill>
        <patternFill patternType="solid">
          <bgColor rgb="FFFFFF00"/>
        </patternFill>
      </fill>
    </dxf>
  </rfmt>
  <rfmt sheetId="3" sqref="C22">
    <dxf>
      <fill>
        <patternFill patternType="solid">
          <bgColor rgb="FFFFFF00"/>
        </patternFill>
      </fill>
    </dxf>
  </rfmt>
  <rfmt sheetId="3" sqref="C24">
    <dxf>
      <fill>
        <patternFill patternType="solid">
          <bgColor rgb="FFFFFF00"/>
        </patternFill>
      </fill>
    </dxf>
  </rfmt>
  <rfmt sheetId="3" sqref="C25">
    <dxf>
      <fill>
        <patternFill patternType="solid">
          <bgColor rgb="FFFFFF00"/>
        </patternFill>
      </fill>
    </dxf>
  </rfmt>
  <rfmt sheetId="3" sqref="C26">
    <dxf>
      <fill>
        <patternFill patternType="solid">
          <bgColor rgb="FFFFFF00"/>
        </patternFill>
      </fill>
    </dxf>
  </rfmt>
  <rfmt sheetId="3" sqref="C27">
    <dxf>
      <fill>
        <patternFill patternType="solid">
          <bgColor rgb="FFFFFF00"/>
        </patternFill>
      </fill>
    </dxf>
  </rfmt>
  <rfmt sheetId="3" sqref="C28">
    <dxf>
      <fill>
        <patternFill patternType="solid">
          <bgColor rgb="FFFFFF00"/>
        </patternFill>
      </fill>
    </dxf>
  </rfmt>
  <rfmt sheetId="3" sqref="C20">
    <dxf>
      <fill>
        <patternFill patternType="solid">
          <bgColor rgb="FFFFFF00"/>
        </patternFill>
      </fill>
    </dxf>
  </rfmt>
  <rcc rId="378" sId="3">
    <oc r="C29">
      <v>25</v>
    </oc>
    <nc r="C29">
      <v>24</v>
    </nc>
  </rcc>
  <rfmt sheetId="3" sqref="C8">
    <dxf>
      <fill>
        <patternFill patternType="solid">
          <bgColor rgb="FFFFFF00"/>
        </patternFill>
      </fill>
    </dxf>
  </rfmt>
  <rfmt sheetId="3" sqref="C16">
    <dxf>
      <fill>
        <patternFill patternType="solid">
          <bgColor rgb="FFFFFF00"/>
        </patternFill>
      </fill>
    </dxf>
  </rfmt>
  <rfmt sheetId="3" sqref="C12">
    <dxf>
      <fill>
        <patternFill patternType="solid">
          <bgColor rgb="FFFFFF00"/>
        </patternFill>
      </fill>
    </dxf>
  </rfmt>
  <rfmt sheetId="3" sqref="C29">
    <dxf>
      <fill>
        <patternFill patternType="solid">
          <bgColor rgb="FFFFFF00"/>
        </patternFill>
      </fill>
    </dxf>
  </rfmt>
  <rfmt sheetId="3" sqref="C30">
    <dxf>
      <fill>
        <patternFill patternType="solid">
          <bgColor rgb="FFFFFF00"/>
        </patternFill>
      </fill>
    </dxf>
  </rfmt>
  <rcc rId="379" sId="3">
    <oc r="C11">
      <v>25</v>
    </oc>
    <nc r="C11">
      <v>23</v>
    </nc>
  </rcc>
  <rcc rId="380" sId="3">
    <oc r="C23">
      <v>21</v>
    </oc>
    <nc r="C23">
      <v>23</v>
    </nc>
  </rcc>
  <rfmt sheetId="3" sqref="C11">
    <dxf>
      <fill>
        <patternFill patternType="solid">
          <bgColor rgb="FFFFFF00"/>
        </patternFill>
      </fill>
    </dxf>
  </rfmt>
  <rfmt sheetId="3" sqref="C23">
    <dxf>
      <fill>
        <patternFill patternType="solid">
          <bgColor rgb="FFFFFF00"/>
        </patternFill>
      </fill>
    </dxf>
  </rfmt>
  <rfmt sheetId="3" sqref="C6:C30">
    <dxf>
      <fill>
        <patternFill patternType="none">
          <bgColor auto="1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8">
    <oc r="B21" t="inlineStr">
      <is>
        <t>Lokalizcja nasadzeń Targówek</t>
      </is>
    </oc>
    <nc r="B21" t="inlineStr">
      <is>
        <t>Lokalizacja nasadzeń Targówek</t>
      </is>
    </nc>
  </rcc>
  <rcc rId="382" sId="8">
    <oc r="B5" t="inlineStr">
      <is>
        <t>Lokalizcja nasadzeń Praga-Płn.</t>
      </is>
    </oc>
    <nc r="B5" t="inlineStr">
      <is>
        <t>Lokalizacja nasadzeń Praga-Płn.</t>
      </is>
    </nc>
  </rcc>
  <rcc rId="383" sId="8">
    <nc r="B22" t="inlineStr">
      <is>
        <t xml:space="preserve">ul. Rembielińska </t>
      </is>
    </nc>
  </rcc>
  <rcc rId="384" sId="8">
    <nc r="C22">
      <v>9</v>
    </nc>
  </rcc>
  <rcc rId="385" sId="8">
    <nc r="B23" t="inlineStr">
      <is>
        <t xml:space="preserve">ul. Chodecka </t>
      </is>
    </nc>
  </rcc>
  <rcc rId="386" sId="8">
    <nc r="C23">
      <v>9</v>
    </nc>
  </rcc>
  <rcc rId="387" sId="8">
    <nc r="B24" t="inlineStr">
      <is>
        <t xml:space="preserve">ul. Wysockiego </t>
      </is>
    </nc>
  </rcc>
  <rcc rId="388" sId="8">
    <nc r="C24">
      <v>8</v>
    </nc>
  </rcc>
  <rcc rId="389" sId="8">
    <nc r="B25" t="inlineStr">
      <is>
        <t xml:space="preserve">ul. Św. Wincentego </t>
      </is>
    </nc>
  </rcc>
  <rcc rId="390" sId="8">
    <nc r="C25">
      <v>2</v>
    </nc>
  </rcc>
  <rcc rId="391" sId="8">
    <nc r="B26" t="inlineStr">
      <is>
        <t xml:space="preserve">ul. Ossowskiego </t>
      </is>
    </nc>
  </rcc>
  <rcc rId="392" sId="8">
    <nc r="C26">
      <v>2</v>
    </nc>
  </rcc>
  <rcc rId="393" sId="8">
    <nc r="B27" t="inlineStr">
      <is>
        <t xml:space="preserve">ul. Kraśnicka </t>
      </is>
    </nc>
  </rcc>
  <rcc rId="394" sId="8">
    <nc r="C27">
      <v>2</v>
    </nc>
  </rcc>
  <rcc rId="395" sId="8">
    <nc r="B28" t="inlineStr">
      <is>
        <t xml:space="preserve">ul. Borzymowska </t>
      </is>
    </nc>
  </rcc>
  <rcc rId="396" sId="8">
    <nc r="C28">
      <v>2</v>
    </nc>
  </rcc>
  <rcc rId="397" sId="8">
    <nc r="B29" t="inlineStr">
      <is>
        <t xml:space="preserve">ul. Łabiszyńska </t>
      </is>
    </nc>
  </rcc>
  <rcc rId="398" sId="8">
    <nc r="C29">
      <v>2</v>
    </nc>
  </rcc>
  <rcc rId="399" sId="8">
    <nc r="B30" t="inlineStr">
      <is>
        <t xml:space="preserve">ul. Odrowąża </t>
      </is>
    </nc>
  </rcc>
  <rcc rId="400" sId="8">
    <nc r="C30">
      <v>1</v>
    </nc>
  </rcc>
  <rcc rId="401" sId="8">
    <nc r="B31" t="inlineStr">
      <is>
        <t>ul. Łojewska</t>
      </is>
    </nc>
  </rcc>
  <rcc rId="402" sId="8">
    <nc r="C31">
      <v>1</v>
    </nc>
  </rcc>
  <rcc rId="403" sId="8">
    <nc r="B32" t="inlineStr">
      <is>
        <t>ul. Kołowa</t>
      </is>
    </nc>
  </rcc>
  <rcc rId="404" sId="8">
    <nc r="C32">
      <v>1</v>
    </nc>
  </rcc>
  <rcc rId="405" sId="8">
    <nc r="B33" t="inlineStr">
      <is>
        <t xml:space="preserve">ul. Radzymińska </t>
      </is>
    </nc>
  </rcc>
  <rcc rId="406" sId="8">
    <nc r="C33">
      <v>1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" sId="8">
    <nc r="C34">
      <v>13</v>
    </nc>
  </rcc>
  <rcc rId="408" sId="8">
    <nc r="B34" t="inlineStr">
      <is>
        <t>ul. Odrowąża (BO)</t>
      </is>
    </nc>
  </rcc>
  <rcc rId="409" sId="8">
    <nc r="B35" t="inlineStr">
      <is>
        <t>Wysockiego (BO)</t>
      </is>
    </nc>
  </rcc>
  <rcc rId="410" sId="8">
    <nc r="C35">
      <v>10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" sId="8">
    <oc r="C30">
      <v>1</v>
    </oc>
    <nc r="C30">
      <v>14</v>
    </nc>
  </rcc>
  <rcc rId="412" sId="8">
    <oc r="B34" t="inlineStr">
      <is>
        <t>ul. Odrowąża (BO)</t>
      </is>
    </oc>
    <nc r="B34"/>
  </rcc>
  <rcc rId="413" sId="8">
    <oc r="C34">
      <v>13</v>
    </oc>
    <nc r="C34"/>
  </rcc>
  <rcc rId="414" sId="8">
    <oc r="C24">
      <v>8</v>
    </oc>
    <nc r="C24">
      <v>18</v>
    </nc>
  </rcc>
  <rcc rId="415" sId="8">
    <oc r="B35" t="inlineStr">
      <is>
        <t>Wysockiego (BO)</t>
      </is>
    </oc>
    <nc r="B35"/>
  </rcc>
  <rcc rId="416" sId="8">
    <oc r="C35">
      <v>10</v>
    </oc>
    <nc r="C35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5">
    <nc r="B23" t="inlineStr">
      <is>
        <t>Gen. K. Sosnkowskiego</t>
      </is>
    </nc>
  </rcc>
  <rcc rId="2" sId="5">
    <nc r="C23">
      <v>19</v>
    </nc>
  </rcc>
  <rcc rId="3" sId="5">
    <nc r="B24" t="inlineStr">
      <is>
        <t>Spisaka</t>
      </is>
    </nc>
  </rcc>
  <rcc rId="4" sId="5">
    <nc r="C24">
      <v>3</v>
    </nc>
  </rcc>
  <rcc rId="5" sId="5">
    <oc r="B26" t="inlineStr">
      <is>
        <t>inne</t>
      </is>
    </oc>
    <nc r="B26"/>
  </rcc>
  <rrc rId="6" sId="5" ref="A26:XFD26" action="insertRow"/>
  <rrc rId="7" sId="5" ref="A26:XFD26" action="insertRow"/>
  <rcc rId="8" sId="5">
    <nc r="A26">
      <v>4</v>
    </nc>
  </rcc>
  <rcc rId="9" sId="5">
    <nc r="A27">
      <v>5</v>
    </nc>
  </rcc>
  <rcc rId="10" sId="5">
    <oc r="A28">
      <v>4</v>
    </oc>
    <nc r="A28">
      <v>6</v>
    </nc>
  </rcc>
  <rcc rId="11" sId="5">
    <nc r="B25" t="inlineStr">
      <is>
        <t>W. Sławka</t>
      </is>
    </nc>
  </rcc>
  <rcc rId="12" sId="5">
    <nc r="C25">
      <v>3</v>
    </nc>
  </rcc>
  <rcc rId="13" sId="5">
    <nc r="B26" t="inlineStr">
      <is>
        <t>Traktorzystów</t>
      </is>
    </nc>
  </rcc>
  <rcc rId="14" sId="5">
    <nc r="C26">
      <v>5</v>
    </nc>
  </rcc>
  <rcc rId="15" sId="5">
    <nc r="C27">
      <v>4</v>
    </nc>
  </rcc>
  <rcc rId="16" sId="5">
    <nc r="B27" t="inlineStr">
      <is>
        <t>W. Jagiełły</t>
      </is>
    </nc>
  </rcc>
  <rrc rId="17" sId="5" ref="A28:XFD28" action="deleteRow">
    <undo index="65535" exp="area" dr="C23:C28" r="C29" sId="5"/>
    <rfmt sheetId="5" xfDxf="1" sqref="A28:XFD28" start="0" length="0"/>
    <rcc rId="0" sId="5" dxf="1">
      <nc r="A28">
        <v>6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B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2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" sId="5" ref="A33:XFD33" action="insertRow"/>
  <rrc rId="19" sId="5" ref="A33:XFD33" action="insertRow"/>
  <rrc rId="20" sId="5" ref="A33:XFD33" action="insertRow"/>
  <rrc rId="21" sId="5" ref="A33:XFD33" action="insertRow"/>
  <rrc rId="22" sId="5" ref="A33:XFD33" action="insertRow"/>
  <rrc rId="23" sId="5" ref="A33:XFD33" action="insertRow"/>
  <rcc rId="24" sId="5">
    <nc r="A33">
      <v>3</v>
    </nc>
  </rcc>
  <rcc rId="25" sId="5">
    <nc r="A34">
      <v>4</v>
    </nc>
  </rcc>
  <rcc rId="26" sId="5">
    <nc r="A35">
      <v>5</v>
    </nc>
  </rcc>
  <rcc rId="27" sId="5">
    <nc r="A36">
      <v>6</v>
    </nc>
  </rcc>
  <rcc rId="28" sId="5">
    <nc r="A37">
      <v>7</v>
    </nc>
  </rcc>
  <rcc rId="29" sId="5">
    <nc r="A38">
      <v>8</v>
    </nc>
  </rcc>
  <rcc rId="30" sId="5">
    <oc r="A39">
      <v>3</v>
    </oc>
    <nc r="A39">
      <v>9</v>
    </nc>
  </rcc>
  <rcc rId="31" sId="5">
    <nc r="C31">
      <v>9</v>
    </nc>
  </rcc>
  <rcc rId="32" sId="5">
    <nc r="B32" t="inlineStr">
      <is>
        <t>Popularna</t>
      </is>
    </nc>
  </rcc>
  <rcc rId="33" sId="5">
    <nc r="B33" t="inlineStr">
      <is>
        <t>Łopuszańska</t>
      </is>
    </nc>
  </rcc>
  <rcc rId="34" sId="5">
    <nc r="B34" t="inlineStr">
      <is>
        <t>KOR</t>
      </is>
    </nc>
  </rcc>
  <rcc rId="35" sId="5">
    <nc r="B35" t="inlineStr">
      <is>
        <t>Hynka</t>
      </is>
    </nc>
  </rcc>
  <rcc rId="36" sId="5">
    <nc r="B36" t="inlineStr">
      <is>
        <t>al.. Krakowska</t>
      </is>
    </nc>
  </rcc>
  <rcc rId="37" sId="5">
    <nc r="B37" t="inlineStr">
      <is>
        <t>Chrobrego</t>
      </is>
    </nc>
  </rcc>
  <rcc rId="38" sId="5">
    <nc r="B38" t="inlineStr">
      <is>
        <t>Instalatorów</t>
      </is>
    </nc>
  </rcc>
  <rcc rId="39" sId="5">
    <oc r="B39" t="inlineStr">
      <is>
        <t>inne</t>
      </is>
    </oc>
    <nc r="B39" t="inlineStr">
      <is>
        <t>1 Sierpnia</t>
      </is>
    </nc>
  </rcc>
  <rcc rId="40" sId="5">
    <nc r="B31" t="inlineStr">
      <is>
        <t>Potrzebna</t>
      </is>
    </nc>
  </rcc>
  <rcc rId="41" sId="5">
    <nc r="C32">
      <v>3</v>
    </nc>
  </rcc>
  <rcc rId="42" sId="5">
    <nc r="C34">
      <v>20</v>
    </nc>
  </rcc>
  <rcc rId="43" sId="5">
    <nc r="C35">
      <v>13</v>
    </nc>
  </rcc>
  <rcc rId="44" sId="5">
    <nc r="C36">
      <v>18</v>
    </nc>
  </rcc>
  <rcc rId="45" sId="5">
    <nc r="C37">
      <v>5</v>
    </nc>
  </rcc>
  <rcc rId="46" sId="5">
    <nc r="C38">
      <v>5</v>
    </nc>
  </rcc>
  <rcc rId="47" sId="5">
    <nc r="C33">
      <v>24</v>
    </nc>
  </rcc>
  <rcc rId="48" sId="5">
    <nc r="C39">
      <v>17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67D2491-8CA0-434B-BB5C-1127D610D368}" action="delete"/>
  <rcv guid="{967D2491-8CA0-434B-BB5C-1127D610D368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67D2491-8CA0-434B-BB5C-1127D610D368}" action="delete"/>
  <rcv guid="{967D2491-8CA0-434B-BB5C-1127D610D368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7" sId="5">
    <nc r="B6" t="inlineStr">
      <is>
        <t>Dickensa</t>
      </is>
    </nc>
  </rcc>
  <rcc rId="418" sId="5">
    <nc r="C6">
      <v>1</v>
    </nc>
  </rcc>
  <rcc rId="419" sId="5">
    <nc r="B7" t="inlineStr">
      <is>
        <t>Nowowiejska</t>
      </is>
    </nc>
  </rcc>
  <rcc rId="420" sId="5">
    <nc r="C7">
      <v>2</v>
    </nc>
  </rcc>
  <rcc rId="421" sId="5">
    <nc r="B8" t="inlineStr">
      <is>
        <t>pl. Narutowicza</t>
      </is>
    </nc>
  </rcc>
  <rcc rId="422" sId="5">
    <nc r="C8">
      <v>1</v>
    </nc>
  </rcc>
  <rcc rId="423" sId="5">
    <nc r="B9" t="inlineStr">
      <is>
        <t>Lindleya</t>
      </is>
    </nc>
  </rcc>
  <rcc rId="424" sId="5">
    <nc r="C9">
      <v>3</v>
    </nc>
  </rcc>
  <rcc rId="425" sId="5">
    <nc r="B10" t="inlineStr">
      <is>
        <t>Krzywickiego</t>
      </is>
    </nc>
  </rcc>
  <rcc rId="426" sId="5">
    <nc r="B11" t="inlineStr">
      <is>
        <t>Białobrzeska</t>
      </is>
    </nc>
  </rcc>
  <rcc rId="427" sId="5">
    <nc r="B12" t="inlineStr">
      <is>
        <t>Korotyńskiego</t>
      </is>
    </nc>
  </rcc>
  <rcc rId="428" sId="5">
    <nc r="B13" t="inlineStr">
      <is>
        <t>al. Niepodległości</t>
      </is>
    </nc>
  </rcc>
  <rcc rId="429" sId="5">
    <nc r="C13">
      <v>1</v>
    </nc>
  </rcc>
  <rcc rId="430" sId="5">
    <nc r="B14" t="inlineStr">
      <is>
        <t>Banacha</t>
      </is>
    </nc>
  </rcc>
  <rcc rId="431" sId="5">
    <nc r="C11">
      <f>7+1+2+1</f>
    </nc>
  </rcc>
  <rcc rId="432" sId="5">
    <nc r="B15" t="inlineStr">
      <is>
        <t>Drawska</t>
      </is>
    </nc>
  </rcc>
  <rcc rId="433" sId="5">
    <nc r="C15">
      <v>1</v>
    </nc>
  </rcc>
  <rcc rId="434" sId="5">
    <nc r="B16" t="inlineStr">
      <is>
        <t>al. Jerozolimskie</t>
      </is>
    </nc>
  </rcc>
  <rcc rId="435" sId="5">
    <nc r="C12">
      <f>4+3+1</f>
    </nc>
  </rcc>
  <rcc rId="436" sId="5">
    <nc r="B17" t="inlineStr">
      <is>
        <t>Szczęśliwicka</t>
      </is>
    </nc>
  </rcc>
  <rcc rId="437" sId="5">
    <nc r="C17">
      <v>1</v>
    </nc>
  </rcc>
  <rcc rId="438" sId="5">
    <oc r="B18" t="inlineStr">
      <is>
        <t>inne</t>
      </is>
    </oc>
    <nc r="B18" t="inlineStr">
      <is>
        <t>Żwirki i Wigury</t>
      </is>
    </nc>
  </rcc>
  <rcc rId="439" sId="5">
    <nc r="C16">
      <f>2+1+2+3</f>
    </nc>
  </rcc>
  <rcc rId="440" sId="5">
    <nc r="C14">
      <f>1+2</f>
    </nc>
  </rcc>
  <rrc rId="441" sId="5" ref="A18:XFD18" action="insertRow"/>
  <rcc rId="442" sId="5">
    <nc r="B18" t="inlineStr">
      <is>
        <t>Bitwy warszawskiej 1920 roku</t>
      </is>
    </nc>
  </rcc>
  <rcc rId="443" sId="5">
    <nc r="C18">
      <v>3</v>
    </nc>
  </rcc>
  <rrc rId="444" sId="5" ref="A18:XFD18" action="insertRow"/>
  <rcc rId="445" sId="5">
    <nc r="A18">
      <v>13</v>
    </nc>
  </rcc>
  <rcc rId="446" sId="5">
    <nc r="A19">
      <v>14</v>
    </nc>
  </rcc>
  <rcc rId="447" sId="5">
    <nc r="B18" t="inlineStr">
      <is>
        <t>Filtrowa</t>
      </is>
    </nc>
  </rcc>
  <rcc rId="448" sId="5">
    <nc r="C18">
      <v>2</v>
    </nc>
  </rcc>
  <rrc rId="449" sId="5" ref="A20:XFD20" action="insertRow"/>
  <rcc rId="450" sId="5">
    <nc r="B20" t="inlineStr">
      <is>
        <t>Grójecka</t>
      </is>
    </nc>
  </rcc>
  <rcc rId="451" sId="5">
    <nc r="C21">
      <f>1+1</f>
    </nc>
  </rcc>
  <rcc rId="452" sId="5">
    <nc r="C10">
      <f>1+1</f>
    </nc>
  </rcc>
  <rrc rId="453" sId="5" ref="A20:XFD20" action="insertRow"/>
  <rcc rId="454" sId="5">
    <nc r="A20">
      <v>15</v>
    </nc>
  </rcc>
  <rcc rId="455" sId="5">
    <nc r="A21">
      <v>16</v>
    </nc>
  </rcc>
  <rcc rId="456" sId="5">
    <oc r="A22">
      <v>13</v>
    </oc>
    <nc r="A22">
      <v>17</v>
    </nc>
  </rcc>
  <rcc rId="457" sId="5">
    <nc r="B20" t="inlineStr">
      <is>
        <t>Niemcewicza</t>
      </is>
    </nc>
  </rcc>
  <rcc rId="458" sId="5">
    <nc r="C20">
      <v>2</v>
    </nc>
  </rcc>
  <rcc rId="459" sId="5">
    <nc r="C21">
      <f>1+1+3+1+2+2+1+1+1+15</f>
    </nc>
  </rcc>
  <rcv guid="{410061D6-3AB3-4C99-9A90-BE7151D1FA29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" sId="5">
    <oc r="C21">
      <f>1+1+3+1+2+2+1+1+1+15</f>
    </oc>
    <nc r="C21">
      <v>27</v>
    </nc>
  </rcc>
  <rcv guid="{98D12EDD-F7E4-4DD4-B857-4BB9CAC95931}" action="delete"/>
  <rcv guid="{98D12EDD-F7E4-4DD4-B857-4BB9CAC95931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" sId="6">
    <nc r="B6" t="inlineStr">
      <is>
        <t>Anody</t>
      </is>
    </nc>
  </rcc>
  <rcc rId="462" sId="6">
    <nc r="B7" t="inlineStr">
      <is>
        <t>Belgradzka</t>
      </is>
    </nc>
  </rcc>
  <rcc rId="463" sId="6">
    <nc r="B8" t="inlineStr">
      <is>
        <t>Ciszewskiego</t>
      </is>
    </nc>
  </rcc>
  <rcc rId="464" sId="6">
    <nc r="B9" t="inlineStr">
      <is>
        <t>Dolina Służewiecka</t>
      </is>
    </nc>
  </rcc>
  <rcc rId="465" sId="6">
    <nc r="B10" t="inlineStr">
      <is>
        <t>KEN</t>
      </is>
    </nc>
  </rcc>
  <rcc rId="466" sId="6">
    <nc r="B11" t="inlineStr">
      <is>
        <t>Kłobucka</t>
      </is>
    </nc>
  </rcc>
  <rcc rId="467" sId="6">
    <nc r="B12" t="inlineStr">
      <is>
        <t>Płaskowickiej</t>
      </is>
    </nc>
  </rcc>
  <rcc rId="468" sId="6">
    <nc r="B13" t="inlineStr">
      <is>
        <t>Puławska</t>
      </is>
    </nc>
  </rcc>
  <rcc rId="469" sId="6">
    <nc r="B14" t="inlineStr">
      <is>
        <t xml:space="preserve">Stryjeńskich </t>
      </is>
    </nc>
  </rcc>
  <rcc rId="470" sId="6">
    <nc r="B15" t="inlineStr">
      <is>
        <t xml:space="preserve">Wąwozowa </t>
      </is>
    </nc>
  </rcc>
  <rcc rId="471" sId="6">
    <nc r="C6">
      <v>65</v>
    </nc>
  </rcc>
  <rcc rId="472" sId="6">
    <nc r="C7">
      <v>1</v>
    </nc>
  </rcc>
  <rcc rId="473" sId="6">
    <nc r="C8">
      <v>11</v>
    </nc>
  </rcc>
  <rcc rId="474" sId="6">
    <nc r="C9">
      <v>30</v>
    </nc>
  </rcc>
  <rcc rId="475" sId="6">
    <nc r="C10">
      <v>17</v>
    </nc>
  </rcc>
  <rcc rId="476" sId="6">
    <nc r="C11">
      <v>7</v>
    </nc>
  </rcc>
  <rcc rId="477" sId="6">
    <nc r="C12">
      <v>51</v>
    </nc>
  </rcc>
  <rcc rId="478" sId="6">
    <nc r="C13">
      <v>72</v>
    </nc>
  </rcc>
  <rcc rId="479" sId="6">
    <nc r="C14">
      <v>6</v>
    </nc>
  </rcc>
  <rcc rId="480" sId="6">
    <nc r="C15">
      <v>87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" sId="9">
    <nc r="B58" t="inlineStr">
      <is>
        <t>Chruściela</t>
      </is>
    </nc>
  </rcc>
  <rcc rId="482" sId="9">
    <nc r="C58">
      <v>80</v>
    </nc>
  </rcc>
  <rcc rId="483" sId="9">
    <oc r="C56">
      <v>88</v>
    </oc>
    <nc r="C56">
      <v>8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" sId="8" xfDxf="1" dxf="1">
    <nc r="B7" t="inlineStr">
      <is>
        <t>ul. Inżynierska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" sId="8">
    <nc r="C7">
      <v>2</v>
    </nc>
  </rcc>
  <rcc rId="486" sId="8">
    <nc r="B6" t="inlineStr">
      <is>
        <t>ul. 11 Listopada</t>
      </is>
    </nc>
  </rcc>
  <rcc rId="487" sId="8">
    <nc r="C6">
      <v>12</v>
    </nc>
  </rcc>
  <rcc rId="488" sId="8">
    <nc r="C8">
      <v>5</v>
    </nc>
  </rcc>
  <rcc rId="489" sId="8">
    <nc r="B8" t="inlineStr">
      <is>
        <t>Al. Solidarności</t>
      </is>
    </nc>
  </rcc>
  <rcc rId="490" sId="8">
    <nc r="B9" t="inlineStr">
      <is>
        <t>Ząbkowska</t>
      </is>
    </nc>
  </rcc>
  <rcc rId="491" sId="8">
    <nc r="C9">
      <v>7</v>
    </nc>
  </rcc>
  <rcc rId="492" sId="8">
    <nc r="B10" t="inlineStr">
      <is>
        <t>Pl.Hallera</t>
      </is>
    </nc>
  </rcc>
  <rcc rId="493" sId="8">
    <nc r="C10">
      <v>2</v>
    </nc>
  </rcc>
  <rcc rId="494" sId="8">
    <nc r="B11" t="inlineStr">
      <is>
        <t>Jagiellońska</t>
      </is>
    </nc>
  </rcc>
  <rcc rId="495" sId="8">
    <nc r="C11">
      <v>21</v>
    </nc>
  </rcc>
  <rcc rId="496" sId="8">
    <nc r="B12" t="inlineStr">
      <is>
        <t>Namysłowska</t>
      </is>
    </nc>
  </rcc>
  <rcc rId="497" sId="8">
    <nc r="C12">
      <v>4</v>
    </nc>
  </rcc>
  <rcc rId="498" sId="8">
    <nc r="B13" t="inlineStr">
      <is>
        <t>Wileńska</t>
      </is>
    </nc>
  </rcc>
  <rcc rId="499" sId="8">
    <nc r="C13">
      <v>2</v>
    </nc>
  </rcc>
  <rcc rId="500" sId="8">
    <nc r="B14" t="inlineStr">
      <is>
        <t>Kłopotowskiego</t>
      </is>
    </nc>
  </rcc>
  <rcc rId="501" sId="8">
    <nc r="C14">
      <v>1</v>
    </nc>
  </rcc>
  <rcc rId="502" sId="8">
    <nc r="B15" t="inlineStr">
      <is>
        <t>Targowa</t>
      </is>
    </nc>
  </rcc>
  <rcc rId="503" sId="8">
    <nc r="C15">
      <v>1</v>
    </nc>
  </rcc>
  <rcc rId="504" sId="8">
    <nc r="B16" t="inlineStr">
      <is>
        <t>Ratuszowa</t>
      </is>
    </nc>
  </rcc>
  <rcc rId="505" sId="8">
    <nc r="C16">
      <v>1</v>
    </nc>
  </rcc>
  <rcc rId="506" sId="8">
    <nc r="B17" t="inlineStr">
      <is>
        <t>Kijowska</t>
      </is>
    </nc>
  </rcc>
  <rcc rId="507" sId="8">
    <nc r="C17">
      <v>16</v>
    </nc>
  </rcc>
  <rcc rId="508" sId="8">
    <oc r="B18" t="inlineStr">
      <is>
        <t>inne</t>
      </is>
    </oc>
    <nc r="B18"/>
  </rcc>
  <rcv guid="{59F8D09A-D2A1-4F5A-B7FD-AC9DFEBDC1BA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9" sId="2">
    <nc r="B6" t="inlineStr">
      <is>
        <t>Broniewskiego</t>
      </is>
    </nc>
  </rcc>
  <rcc rId="510" sId="2">
    <nc r="C6">
      <v>48</v>
    </nc>
  </rcc>
  <rcc rId="511" sId="2">
    <nc r="B7" t="inlineStr">
      <is>
        <t>Elbląska</t>
      </is>
    </nc>
  </rcc>
  <rcc rId="512" sId="2">
    <nc r="C7">
      <v>8</v>
    </nc>
  </rcc>
  <rcc rId="513" sId="2">
    <nc r="B8" t="inlineStr">
      <is>
        <t>Gwiaździsta</t>
      </is>
    </nc>
  </rcc>
  <rcc rId="514" sId="2">
    <nc r="C8">
      <v>36</v>
    </nc>
  </rcc>
  <rcc rId="515" sId="2">
    <nc r="B9" t="inlineStr">
      <is>
        <t>Krajewskiego</t>
      </is>
    </nc>
  </rcc>
  <rcc rId="516" sId="2">
    <nc r="C9">
      <v>7</v>
    </nc>
  </rcc>
  <rcc rId="517" sId="2">
    <nc r="B10" t="inlineStr">
      <is>
        <t>Krasińskiego</t>
      </is>
    </nc>
  </rcc>
  <rcc rId="518" sId="2">
    <nc r="C10">
      <v>10</v>
    </nc>
  </rcc>
  <rcc rId="519" sId="2">
    <nc r="B11" t="inlineStr">
      <is>
        <t>Mickiewicza</t>
      </is>
    </nc>
  </rcc>
  <rcc rId="520" sId="2">
    <nc r="C11">
      <v>11</v>
    </nc>
  </rcc>
  <rcc rId="521" sId="2">
    <nc r="B12" t="inlineStr">
      <is>
        <t>Popiełuszki</t>
      </is>
    </nc>
  </rcc>
  <rcc rId="522" sId="2">
    <nc r="C12">
      <v>11</v>
    </nc>
  </rcc>
  <rcc rId="523" sId="2">
    <nc r="B13" t="inlineStr">
      <is>
        <t>Potocka</t>
      </is>
    </nc>
  </rcc>
  <rcc rId="524" sId="2">
    <nc r="C13">
      <v>22</v>
    </nc>
  </rcc>
  <rcc rId="525" sId="2">
    <nc r="B14" t="inlineStr">
      <is>
        <t>Zajączka</t>
      </is>
    </nc>
  </rcc>
  <rcc rId="526" sId="2">
    <nc r="C14">
      <v>3</v>
    </nc>
  </rcc>
  <rcc rId="527" sId="2">
    <nc r="C17">
      <v>5</v>
    </nc>
  </rcc>
  <rrc rId="528" sId="2" ref="A15:XFD15" action="deleteRow">
    <rfmt sheetId="2" xfDxf="1" sqref="A15:XFD15" start="0" length="0"/>
    <rcc rId="0" sId="2" dxf="1">
      <nc r="A15">
        <v>10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alignment horizontal="center" vertical="top"/>
      </dxf>
    </rfmt>
    <rfmt sheetId="2" sqref="G15" start="0" length="0">
      <dxf/>
    </rfmt>
    <rfmt sheetId="2" sqref="H15" start="0" length="0">
      <dxf>
        <alignment horizontal="center" vertical="top"/>
      </dxf>
    </rfmt>
  </rrc>
  <rrc rId="529" sId="2" ref="A15:XFD15" action="deleteRow">
    <rfmt sheetId="2" xfDxf="1" sqref="A15:XFD15" start="0" length="0"/>
    <rcc rId="0" sId="2" dxf="1">
      <nc r="A15">
        <v>11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alignment horizontal="center" vertical="top"/>
      </dxf>
    </rfmt>
    <rfmt sheetId="2" sqref="G15" start="0" length="0">
      <dxf/>
    </rfmt>
    <rfmt sheetId="2" sqref="H15" start="0" length="0">
      <dxf>
        <alignment horizontal="center" vertical="top"/>
      </dxf>
    </rfmt>
  </rrc>
  <rcc rId="530" sId="2">
    <oc r="A15">
      <v>12</v>
    </oc>
    <nc r="A15">
      <v>10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1" sId="2">
    <oc r="C8">
      <v>36</v>
    </oc>
    <nc r="C8">
      <v>37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2" sId="5">
    <nc r="B46" t="inlineStr">
      <is>
        <t>ŁĄCZNIE:</t>
      </is>
    </nc>
  </rcc>
  <rfmt sheetId="5" sqref="B46" start="0" length="2147483647">
    <dxf>
      <font>
        <b/>
      </font>
    </dxf>
  </rfmt>
  <rfmt sheetId="5" sqref="B46">
    <dxf>
      <alignment horizontal="right"/>
    </dxf>
  </rfmt>
  <rcc rId="533" sId="5">
    <nc r="C46">
      <f>C23+C32+C44</f>
    </nc>
  </rcc>
  <rfmt sheetId="5" sqref="B46:C46" start="0" length="2147483647">
    <dxf>
      <font>
        <b val="0"/>
      </font>
    </dxf>
  </rfmt>
  <rfmt sheetId="5" sqref="B46:C46" start="0" length="2147483647">
    <dxf>
      <font>
        <b/>
      </font>
    </dxf>
  </rfmt>
  <rcc rId="534" sId="6">
    <nc r="B28" t="inlineStr">
      <is>
        <t>ŁĄCZNIE:</t>
      </is>
    </nc>
  </rcc>
  <rcc rId="535" sId="6">
    <nc r="C28">
      <f>C17+C26</f>
    </nc>
  </rcc>
  <rfmt sheetId="6" sqref="B28">
    <dxf>
      <alignment horizontal="right"/>
    </dxf>
  </rfmt>
  <rfmt sheetId="6" sqref="B28:C28" start="0" length="2147483647">
    <dxf>
      <font>
        <b/>
      </font>
    </dxf>
  </rfmt>
  <rcc rId="536" sId="8">
    <nc r="B44" t="inlineStr">
      <is>
        <t>ŁĄCZNIE</t>
      </is>
    </nc>
  </rcc>
  <rcc rId="537" sId="8">
    <nc r="C44">
      <f>C19+C42</f>
    </nc>
  </rcc>
  <rfmt sheetId="8" sqref="B44">
    <dxf>
      <alignment horizontal="right"/>
    </dxf>
  </rfmt>
  <rfmt sheetId="8" sqref="B44:C44" start="0" length="2147483647">
    <dxf>
      <font>
        <b/>
      </font>
    </dxf>
  </rfmt>
  <rcc rId="538" sId="9" odxf="1" dxf="1">
    <nc r="B63" t="inlineStr">
      <is>
        <t>ŁĄCZNIE</t>
      </is>
    </nc>
    <odxf>
      <font>
        <b val="0"/>
        <sz val="11"/>
        <color theme="1"/>
        <name val="Calibri"/>
        <family val="2"/>
        <charset val="238"/>
        <scheme val="minor"/>
      </font>
      <alignment horizontal="general" vertical="bottom"/>
    </odxf>
    <ndxf>
      <font>
        <b/>
        <sz val="11"/>
        <color theme="1"/>
        <name val="Calibri"/>
        <family val="2"/>
        <charset val="238"/>
        <scheme val="minor"/>
      </font>
      <alignment horizontal="right" vertical="top"/>
    </ndxf>
  </rcc>
  <rcc rId="539" sId="9">
    <nc r="C63">
      <f>C28+C42+C50+C60</f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" sId="1" ref="A32:XFD32" action="insertRow"/>
  <rrc rId="50" sId="1" ref="A32:XFD32" action="insertRow"/>
  <rrc rId="51" sId="1" ref="A32:XFD32" action="insertRow"/>
  <rcc rId="52" sId="1">
    <nc r="A32">
      <v>27</v>
    </nc>
  </rcc>
  <rcc rId="53" sId="1">
    <nc r="A33">
      <v>28</v>
    </nc>
  </rcc>
  <rcc rId="54" sId="1">
    <nc r="A34">
      <v>29</v>
    </nc>
  </rcc>
  <rcc rId="55" sId="1">
    <oc r="A35">
      <v>27</v>
    </oc>
    <nc r="A35">
      <v>30</v>
    </nc>
  </rcc>
  <rcc rId="56" sId="1">
    <oc r="A36">
      <v>28</v>
    </oc>
    <nc r="A36">
      <v>31</v>
    </nc>
  </rcc>
  <rcc rId="57" sId="1" odxf="1" dxf="1">
    <nc r="B6" t="inlineStr">
      <is>
        <t>Al. Armii Ludowej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58" sId="1" odxf="1" dxf="1">
    <nc r="B7" t="inlineStr">
      <is>
        <t>Al. Jana Pawła II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59" sId="1" odxf="1" dxf="1">
    <nc r="B8" t="inlineStr">
      <is>
        <t>Al. Jerozolimskie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60" sId="1" odxf="1" dxf="1">
    <nc r="B9" t="inlineStr">
      <is>
        <t>Al. Niepodległości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61" sId="1" odxf="1" dxf="1">
    <nc r="B10" t="inlineStr">
      <is>
        <t>Al. Solidarności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62" sId="1" odxf="1" dxf="1">
    <nc r="B11" t="inlineStr">
      <is>
        <t>Al. Ujazdowskie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63" sId="1" odxf="1" dxf="1">
    <nc r="B12" t="inlineStr">
      <is>
        <t>Andersa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64" sId="1" odxf="1" dxf="1">
    <nc r="B13" t="inlineStr">
      <is>
        <t>Anielewicza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65" sId="1" odxf="1" dxf="1">
    <nc r="B14" t="inlineStr">
      <is>
        <t>Belwederska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66" sId="1" odxf="1" dxf="1">
    <nc r="B15" t="inlineStr">
      <is>
        <t>Bonifraterska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67" sId="1" odxf="1" dxf="1">
    <nc r="B16" t="inlineStr">
      <is>
        <t xml:space="preserve">E.Plater 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68" sId="1" odxf="1" dxf="1">
    <nc r="B17" t="inlineStr">
      <is>
        <t>Karowa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69" sId="1" odxf="1" dxf="1">
    <nc r="B18" t="inlineStr">
      <is>
        <t xml:space="preserve">Konwiktorska 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70" sId="1" odxf="1" dxf="1">
    <nc r="B19" t="inlineStr">
      <is>
        <t>Koszykowa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71" sId="1" odxf="1" dxf="1">
    <nc r="B20" t="inlineStr">
      <is>
        <t>Królewska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72" sId="1" odxf="1" dxf="1">
    <nc r="B21" t="inlineStr">
      <is>
        <t>Krucza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73" sId="1" odxf="1" dxf="1">
    <nc r="B22" t="inlineStr">
      <is>
        <t>Książęca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74" sId="1" odxf="1" s="1" dxf="1">
    <nc r="B23" t="inlineStr">
      <is>
        <t>Kruczkowskiego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75" sId="1" odxf="1" dxf="1">
    <nc r="B24" t="inlineStr">
      <is>
        <t xml:space="preserve">Łazienkowska 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76" sId="1" odxf="1" dxf="1">
    <nc r="B25" t="inlineStr">
      <is>
        <t>Marszałkowska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77" sId="1" odxf="1" dxf="1">
    <nc r="B26" t="inlineStr">
      <is>
        <t>Myśliwiecka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78" sId="1" odxf="1" dxf="1">
    <nc r="B27" t="inlineStr">
      <is>
        <t>Piękna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79" sId="1" odxf="1" dxf="1">
    <nc r="B28" t="inlineStr">
      <is>
        <t>Plac Teatralny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80" sId="1" odxf="1" dxf="1">
    <nc r="B29" t="inlineStr">
      <is>
        <t>Rozbrat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81" sId="1" odxf="1" dxf="1">
    <nc r="B30" t="inlineStr">
      <is>
        <t>Sanguszki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82" sId="1" odxf="1" dxf="1">
    <nc r="B31" t="inlineStr">
      <is>
        <t>Senatorska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83" sId="1" odxf="1" dxf="1">
    <nc r="B32" t="inlineStr">
      <is>
        <t>Słomińskiego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84" sId="1" odxf="1" dxf="1">
    <nc r="B33" t="inlineStr">
      <is>
        <t>Solec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85" sId="1" odxf="1" dxf="1">
    <nc r="B34" t="inlineStr">
      <is>
        <t>Świętokrzyska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86" sId="1" odxf="1" dxf="1">
    <nc r="B35" t="inlineStr">
      <is>
        <t>Waryńskiego</t>
      </is>
    </nc>
    <o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odxf>
    <ndxf>
      <font>
        <sz val="11"/>
        <color theme="1"/>
        <name val="Arial"/>
        <family val="2"/>
        <charset val="238"/>
        <scheme val="none"/>
      </font>
      <fill>
        <patternFill patternType="solid">
          <bgColor theme="0"/>
        </patternFill>
      </fill>
    </ndxf>
  </rcc>
  <rcc rId="87" sId="1" odxf="1" dxf="1">
    <nc r="C6">
      <v>4</v>
    </nc>
    <odxf>
      <font>
        <color auto="1"/>
      </font>
      <alignment horizontal="center" vertical="top"/>
    </odxf>
    <ndxf>
      <font>
        <sz val="11"/>
        <color theme="1"/>
        <name val="Calibri"/>
        <family val="2"/>
        <charset val="238"/>
        <scheme val="minor"/>
      </font>
      <alignment horizontal="general" vertical="bottom"/>
    </ndxf>
  </rcc>
  <rcc rId="88" sId="1" odxf="1" dxf="1">
    <nc r="C7">
      <v>6</v>
    </nc>
    <odxf>
      <font>
        <color auto="1"/>
      </font>
      <alignment horizontal="center" vertical="top"/>
    </odxf>
    <ndxf>
      <font>
        <sz val="11"/>
        <color theme="1"/>
        <name val="Calibri"/>
        <family val="2"/>
        <charset val="238"/>
        <scheme val="minor"/>
      </font>
      <alignment horizontal="general" vertical="bottom"/>
    </ndxf>
  </rcc>
  <rcc rId="89" sId="1" odxf="1" dxf="1">
    <nc r="C8">
      <v>11</v>
    </nc>
    <odxf>
      <alignment horizontal="center" vertical="top"/>
    </odxf>
    <ndxf>
      <alignment horizontal="general" vertical="bottom"/>
    </ndxf>
  </rcc>
  <rcc rId="90" sId="1" odxf="1" dxf="1">
    <nc r="C9">
      <v>1</v>
    </nc>
    <odxf>
      <alignment horizontal="center" vertical="top"/>
    </odxf>
    <ndxf>
      <alignment horizontal="general" vertical="bottom"/>
    </ndxf>
  </rcc>
  <rcc rId="91" sId="1" odxf="1" dxf="1">
    <nc r="C10">
      <v>2</v>
    </nc>
    <odxf>
      <alignment horizontal="center" vertical="top"/>
    </odxf>
    <ndxf>
      <alignment horizontal="general" vertical="bottom"/>
    </ndxf>
  </rcc>
  <rcc rId="92" sId="1" odxf="1" dxf="1">
    <nc r="C11">
      <v>4</v>
    </nc>
    <odxf>
      <alignment horizontal="center" vertical="top"/>
    </odxf>
    <ndxf>
      <alignment horizontal="general" vertical="bottom"/>
    </ndxf>
  </rcc>
  <rcc rId="93" sId="1" odxf="1" dxf="1">
    <nc r="C12">
      <v>5</v>
    </nc>
    <odxf>
      <alignment horizontal="center" vertical="top"/>
    </odxf>
    <ndxf>
      <alignment horizontal="general" vertical="bottom"/>
    </ndxf>
  </rcc>
  <rcc rId="94" sId="1" odxf="1" dxf="1">
    <nc r="C13">
      <v>6</v>
    </nc>
    <odxf>
      <alignment horizontal="center" vertical="top"/>
    </odxf>
    <ndxf>
      <alignment horizontal="general" vertical="bottom"/>
    </ndxf>
  </rcc>
  <rcc rId="95" sId="1" odxf="1" dxf="1">
    <nc r="C14">
      <v>2</v>
    </nc>
    <odxf>
      <alignment horizontal="center" vertical="top"/>
    </odxf>
    <ndxf>
      <alignment horizontal="general" vertical="bottom"/>
    </ndxf>
  </rcc>
  <rcc rId="96" sId="1" odxf="1" dxf="1">
    <nc r="C15">
      <v>8</v>
    </nc>
    <odxf>
      <alignment horizontal="center" vertical="top"/>
    </odxf>
    <ndxf>
      <alignment horizontal="general" vertical="bottom"/>
    </ndxf>
  </rcc>
  <rcc rId="97" sId="1" odxf="1" dxf="1">
    <nc r="C16">
      <v>1</v>
    </nc>
    <odxf>
      <alignment horizontal="center" vertical="top"/>
    </odxf>
    <ndxf>
      <alignment horizontal="general" vertical="bottom"/>
    </ndxf>
  </rcc>
  <rcc rId="98" sId="1" odxf="1" dxf="1">
    <nc r="C17">
      <v>3</v>
    </nc>
    <odxf>
      <alignment horizontal="center" vertical="top"/>
    </odxf>
    <ndxf>
      <alignment horizontal="general" vertical="bottom"/>
    </ndxf>
  </rcc>
  <rcc rId="99" sId="1" odxf="1" dxf="1">
    <nc r="C18">
      <v>4</v>
    </nc>
    <odxf>
      <alignment horizontal="center" vertical="top"/>
    </odxf>
    <ndxf>
      <alignment horizontal="general" vertical="bottom"/>
    </ndxf>
  </rcc>
  <rcc rId="100" sId="1" odxf="1" dxf="1">
    <nc r="C19">
      <v>2</v>
    </nc>
    <odxf>
      <alignment horizontal="center" vertical="top"/>
    </odxf>
    <ndxf>
      <alignment horizontal="general" vertical="bottom"/>
    </ndxf>
  </rcc>
  <rcc rId="101" sId="1" odxf="1" dxf="1">
    <nc r="C20">
      <v>2</v>
    </nc>
    <odxf>
      <alignment horizontal="center" vertical="top"/>
    </odxf>
    <ndxf>
      <alignment horizontal="general" vertical="bottom"/>
    </ndxf>
  </rcc>
  <rcc rId="102" sId="1" odxf="1" dxf="1">
    <nc r="C21">
      <v>3</v>
    </nc>
    <odxf>
      <alignment horizontal="center" vertical="top"/>
    </odxf>
    <ndxf>
      <alignment horizontal="general" vertical="bottom"/>
    </ndxf>
  </rcc>
  <rcc rId="103" sId="1" odxf="1" dxf="1">
    <nc r="C22">
      <v>2</v>
    </nc>
    <odxf>
      <alignment horizontal="center" vertical="top"/>
    </odxf>
    <ndxf>
      <alignment horizontal="general" vertical="bottom"/>
    </ndxf>
  </rcc>
  <rcc rId="104" sId="1" odxf="1" dxf="1">
    <nc r="C23">
      <v>2</v>
    </nc>
    <odxf>
      <alignment horizontal="center" vertical="top"/>
    </odxf>
    <ndxf>
      <alignment horizontal="general" vertical="bottom"/>
    </ndxf>
  </rcc>
  <rcc rId="105" sId="1" odxf="1" dxf="1">
    <nc r="C24">
      <v>1</v>
    </nc>
    <odxf>
      <alignment horizontal="center" vertical="top"/>
    </odxf>
    <ndxf>
      <alignment horizontal="general" vertical="bottom"/>
    </ndxf>
  </rcc>
  <rcc rId="106" sId="1" odxf="1" dxf="1">
    <nc r="C25">
      <v>4</v>
    </nc>
    <odxf>
      <alignment horizontal="center" vertical="top"/>
    </odxf>
    <ndxf>
      <alignment horizontal="general" vertical="bottom"/>
    </ndxf>
  </rcc>
  <rcc rId="107" sId="1" odxf="1" dxf="1">
    <nc r="C26">
      <v>2</v>
    </nc>
    <odxf>
      <alignment horizontal="center" vertical="top"/>
    </odxf>
    <ndxf>
      <alignment horizontal="general" vertical="bottom"/>
    </ndxf>
  </rcc>
  <rcc rId="108" sId="1" odxf="1" dxf="1">
    <nc r="C27">
      <v>1</v>
    </nc>
    <odxf>
      <alignment horizontal="center" vertical="top"/>
    </odxf>
    <ndxf>
      <alignment horizontal="general" vertical="bottom"/>
    </ndxf>
  </rcc>
  <rcc rId="109" sId="1" odxf="1" dxf="1">
    <nc r="C28">
      <v>2</v>
    </nc>
    <odxf>
      <alignment horizontal="center" vertical="top"/>
    </odxf>
    <ndxf>
      <alignment horizontal="general" vertical="bottom"/>
    </ndxf>
  </rcc>
  <rcc rId="110" sId="1" odxf="1" dxf="1">
    <nc r="C29">
      <v>1</v>
    </nc>
    <odxf>
      <alignment horizontal="center" vertical="top"/>
    </odxf>
    <ndxf>
      <alignment horizontal="general" vertical="bottom"/>
    </ndxf>
  </rcc>
  <rcc rId="111" sId="1" odxf="1" dxf="1">
    <nc r="C30">
      <v>1</v>
    </nc>
    <odxf>
      <alignment horizontal="center" vertical="top"/>
    </odxf>
    <ndxf>
      <alignment horizontal="general" vertical="bottom"/>
    </ndxf>
  </rcc>
  <rcc rId="112" sId="1" odxf="1" dxf="1">
    <nc r="C31">
      <v>1</v>
    </nc>
    <odxf>
      <alignment horizontal="center" vertical="top"/>
    </odxf>
    <ndxf>
      <alignment horizontal="general" vertical="bottom"/>
    </ndxf>
  </rcc>
  <rcc rId="113" sId="1" odxf="1" dxf="1">
    <nc r="C32">
      <v>6</v>
    </nc>
    <odxf>
      <alignment horizontal="center" vertical="top"/>
    </odxf>
    <ndxf>
      <alignment horizontal="general" vertical="bottom"/>
    </ndxf>
  </rcc>
  <rcc rId="114" sId="1" odxf="1" dxf="1">
    <nc r="C33">
      <v>9</v>
    </nc>
    <odxf>
      <alignment horizontal="center" vertical="top"/>
    </odxf>
    <ndxf>
      <alignment horizontal="general" vertical="bottom"/>
    </ndxf>
  </rcc>
  <rcc rId="115" sId="1" odxf="1" dxf="1">
    <nc r="C34">
      <v>1</v>
    </nc>
    <odxf>
      <alignment horizontal="center" vertical="top"/>
    </odxf>
    <ndxf>
      <alignment horizontal="general" vertical="bottom"/>
    </ndxf>
  </rcc>
  <rcc rId="116" sId="1" odxf="1" dxf="1">
    <nc r="C35">
      <v>4</v>
    </nc>
    <odxf>
      <alignment horizontal="center" vertical="top"/>
    </odxf>
    <ndxf>
      <alignment horizontal="general" vertical="bottom"/>
    </ndxf>
  </rcc>
  <rcv guid="{307A1C4C-776A-425A-89F4-CD47CE5C8E26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0" sId="5">
    <oc r="C21">
      <v>27</v>
    </oc>
    <nc r="C21">
      <v>28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1" sId="6">
    <nc r="B20" t="inlineStr">
      <is>
        <t>Przyczółkowa</t>
      </is>
    </nc>
  </rcc>
  <rcc rId="542" sId="6">
    <nc r="B21" t="inlineStr">
      <is>
        <t>Syta</t>
      </is>
    </nc>
  </rcc>
  <rcc rId="543" sId="6">
    <nc r="C21">
      <v>16</v>
    </nc>
  </rcc>
  <rcc rId="544" sId="6">
    <nc r="B22" t="inlineStr">
      <is>
        <t>Metryczna</t>
      </is>
    </nc>
  </rcc>
  <rcc rId="545" sId="6">
    <nc r="C22">
      <v>5</v>
    </nc>
  </rcc>
  <rcc rId="546" sId="6">
    <nc r="B23" t="inlineStr">
      <is>
        <t>Rosy</t>
      </is>
    </nc>
  </rcc>
  <rcc rId="547" sId="6">
    <nc r="C23">
      <v>2</v>
    </nc>
  </rcc>
  <rrc rId="548" sId="6" ref="A24:XFD24" action="insertRow"/>
  <rrc rId="549" sId="6" ref="A24:XFD24" action="insertRow"/>
  <rcc rId="550" sId="6">
    <nc r="B24" t="inlineStr">
      <is>
        <t>Bruzdowa</t>
      </is>
    </nc>
  </rcc>
  <rcc rId="551" sId="6">
    <nc r="C24">
      <v>20</v>
    </nc>
  </rcc>
  <rcc rId="552" sId="6">
    <nc r="B25" t="inlineStr">
      <is>
        <t>Wilanowska</t>
      </is>
    </nc>
  </rcc>
  <rcc rId="553" sId="6">
    <nc r="C25">
      <v>14</v>
    </nc>
  </rcc>
  <rcc rId="554" sId="6">
    <nc r="B26" t="inlineStr">
      <is>
        <t>Wiertnicza</t>
      </is>
    </nc>
  </rcc>
  <rcc rId="555" sId="6">
    <nc r="C26">
      <v>3</v>
    </nc>
  </rcc>
  <rcc rId="556" sId="6">
    <nc r="C20">
      <v>14</v>
    </nc>
  </rcc>
  <rcc rId="557" sId="6">
    <nc r="A24">
      <v>5</v>
    </nc>
  </rcc>
  <rcc rId="558" sId="6">
    <nc r="A25">
      <v>6</v>
    </nc>
  </rcc>
  <rcc rId="559" sId="6">
    <oc r="A26">
      <v>5</v>
    </oc>
    <nc r="A26">
      <v>7</v>
    </nc>
  </rcc>
  <rcc rId="560" sId="6">
    <oc r="A27">
      <v>6</v>
    </oc>
    <nc r="A27">
      <v>8</v>
    </nc>
  </rcc>
  <rcv guid="{71B60E19-285E-4E4D-9A84-E1150EF5BEE1}" action="delete"/>
  <rcv guid="{71B60E19-285E-4E4D-9A84-E1150EF5BEE1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1" sId="7">
    <nc r="C6">
      <v>101</v>
    </nc>
  </rcc>
  <rcc rId="562" sId="7">
    <nc r="C7">
      <v>2</v>
    </nc>
  </rcc>
  <rcc rId="563" sId="7">
    <nc r="C8">
      <v>4</v>
    </nc>
  </rcc>
  <rcc rId="564" sId="7">
    <nc r="C9">
      <v>2</v>
    </nc>
  </rcc>
  <rcc rId="565" sId="7">
    <nc r="C10">
      <v>3</v>
    </nc>
  </rcc>
  <rcc rId="566" sId="7">
    <nc r="C11">
      <v>3</v>
    </nc>
  </rcc>
  <rcc rId="567" sId="7">
    <nc r="C12">
      <v>2</v>
    </nc>
  </rcc>
  <rcc rId="568" sId="7">
    <nc r="C13">
      <v>46</v>
    </nc>
  </rcc>
  <rcc rId="569" sId="7">
    <nc r="B6" t="inlineStr">
      <is>
        <t>Modlińska</t>
      </is>
    </nc>
  </rcc>
  <rcc rId="570" sId="7">
    <nc r="B7" t="inlineStr">
      <is>
        <t>Odlewnicza (dz. 34/1 obr. 40709)</t>
      </is>
    </nc>
  </rcc>
  <rcc rId="571" sId="7">
    <nc r="B8" t="inlineStr">
      <is>
        <t>Płochocińska (dz. 17 obr. 41609)</t>
      </is>
    </nc>
  </rcc>
  <rcc rId="572" sId="7">
    <nc r="B9" t="inlineStr">
      <is>
        <t>Płochocińska (dz. 7/7 obr. 41610)</t>
      </is>
    </nc>
  </rcc>
  <rcc rId="573" sId="7">
    <nc r="B10" t="inlineStr">
      <is>
        <t xml:space="preserve">Modlińska (dz. 21/1 obr. 40610) </t>
      </is>
    </nc>
  </rcc>
  <rcc rId="574" sId="7">
    <nc r="B11" t="inlineStr">
      <is>
        <t>Mehoffera (dz. 5/2 obr. 40319)</t>
      </is>
    </nc>
  </rcc>
  <rcc rId="575" sId="7">
    <nc r="B12" t="inlineStr">
      <is>
        <t>Mehoffera (dz. 14/2 obr. 40121)</t>
      </is>
    </nc>
  </rcc>
  <rcc rId="576" sId="7">
    <nc r="B13" t="inlineStr">
      <is>
        <t>Modlińska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" sId="7">
    <oc r="C6">
      <v>101</v>
    </oc>
    <nc r="C6">
      <v>147</v>
    </nc>
  </rcc>
  <rcc rId="578" sId="7">
    <oc r="B13" t="inlineStr">
      <is>
        <t>Modlińska</t>
      </is>
    </oc>
    <nc r="B13"/>
  </rcc>
  <rcc rId="579" sId="7">
    <oc r="C13">
      <v>46</v>
    </oc>
    <nc r="C13"/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0" sId="4">
    <nc r="B14" t="inlineStr">
      <is>
        <t>Batorego</t>
      </is>
    </nc>
  </rcc>
  <rcc rId="581" sId="4">
    <nc r="C14">
      <v>29</v>
    </nc>
  </rcc>
  <rcc rId="582" sId="4">
    <nc r="B15" t="inlineStr">
      <is>
        <t>Boboli</t>
      </is>
    </nc>
  </rcc>
  <rcc rId="583" sId="4">
    <nc r="C15">
      <v>6</v>
    </nc>
  </rcc>
  <rcc rId="584" sId="4">
    <nc r="B16" t="inlineStr">
      <is>
        <t>Cybernetyki</t>
      </is>
    </nc>
  </rcc>
  <rcc rId="585" sId="4">
    <nc r="C16">
      <v>21</v>
    </nc>
  </rcc>
  <rcc rId="586" sId="4">
    <nc r="B17" t="inlineStr">
      <is>
        <t>Domaniewska</t>
      </is>
    </nc>
  </rcc>
  <rcc rId="587" sId="4">
    <nc r="C17">
      <v>12</v>
    </nc>
  </rcc>
  <rcc rId="588" sId="4">
    <nc r="B18" t="inlineStr">
      <is>
        <t>Kazimierzowska</t>
      </is>
    </nc>
  </rcc>
  <rcc rId="589" sId="4">
    <nc r="C18">
      <v>2</v>
    </nc>
  </rcc>
  <rcc rId="590" sId="4">
    <nc r="B19" t="inlineStr">
      <is>
        <t>Krasickiego</t>
      </is>
    </nc>
  </rcc>
  <rcc rId="591" sId="4">
    <nc r="C19">
      <v>1</v>
    </nc>
  </rcc>
  <rcc rId="592" sId="4">
    <nc r="B20" t="inlineStr">
      <is>
        <t>Lotników</t>
      </is>
    </nc>
  </rcc>
  <rcc rId="593" sId="4">
    <nc r="C20">
      <v>12</v>
    </nc>
  </rcc>
  <rcc rId="594" sId="4">
    <nc r="B21" t="inlineStr">
      <is>
        <t>Madalińskiego</t>
      </is>
    </nc>
  </rcc>
  <rcc rId="595" sId="4">
    <nc r="C21">
      <v>17</v>
    </nc>
  </rcc>
  <rcc rId="596" sId="4">
    <nc r="B22" t="inlineStr">
      <is>
        <t>Racjonalizacji</t>
      </is>
    </nc>
  </rcc>
  <rcc rId="597" sId="4">
    <nc r="C22">
      <v>1</v>
    </nc>
  </rcc>
  <rcc rId="598" sId="4">
    <nc r="B23" t="inlineStr">
      <is>
        <t>Racławicka</t>
      </is>
    </nc>
  </rcc>
  <rcc rId="599" sId="4">
    <nc r="C23">
      <v>10</v>
    </nc>
  </rcc>
  <rcc rId="600" sId="4">
    <nc r="B24" t="inlineStr">
      <is>
        <t>Rzymowskiego</t>
      </is>
    </nc>
  </rcc>
  <rcc rId="601" sId="4">
    <nc r="C24">
      <v>12</v>
    </nc>
  </rcc>
  <rcc rId="602" sId="4">
    <nc r="B25" t="inlineStr">
      <is>
        <t>Wołoska</t>
      </is>
    </nc>
  </rcc>
  <rcc rId="603" sId="4">
    <nc r="B26" t="inlineStr">
      <is>
        <t>Woronicza</t>
      </is>
    </nc>
  </rcc>
  <rcc rId="604" sId="4">
    <nc r="C26">
      <v>42</v>
    </nc>
  </rcc>
  <rm rId="605" sheetId="4" source="B17:C26" destination="B18:C27" sourceSheetId="4">
    <rfmt sheetId="4" sqref="B2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C27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m>
  <rcc rId="606" sId="4">
    <nc r="B17" t="inlineStr">
      <is>
        <t>Dąbrowskiego</t>
      </is>
    </nc>
  </rcc>
  <rfmt sheetId="4" sqref="B17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607" sId="4">
    <nc r="C17">
      <v>6</v>
    </nc>
  </rcc>
  <rfmt sheetId="4" sqref="C17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C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m rId="608" sheetId="4" source="B23:C27" destination="B24:C28" sourceSheetId="4">
    <rfmt sheetId="4" sqref="B2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C2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m>
  <rcc rId="609" sId="4">
    <nc r="B23" t="inlineStr">
      <is>
        <t>Niepodległości</t>
      </is>
    </nc>
  </rcc>
  <rfmt sheetId="4" sqref="B23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4" sqref="C2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C2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610" sId="4">
    <oc r="C29">
      <v>10</v>
    </oc>
    <nc r="C29">
      <v>25</v>
    </nc>
  </rcc>
  <rrc rId="611" sId="4" ref="A22:XFD22" action="insertRow"/>
  <rm rId="612" sheetId="4" source="A23:C24" destination="A22:C23" sourceSheetId="4">
    <rfmt sheetId="4" sqref="A22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2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C22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4" sqref="A23:A24" start="0" length="0">
    <dxf>
      <border>
        <left style="thin">
          <color indexed="64"/>
        </left>
      </border>
    </dxf>
  </rfmt>
  <rfmt sheetId="4" sqref="C23:C24" start="0" length="0">
    <dxf>
      <border>
        <right style="thin">
          <color indexed="64"/>
        </right>
      </border>
    </dxf>
  </rfmt>
  <rcc rId="613" sId="4">
    <nc r="B24" t="inlineStr">
      <is>
        <t>Odyńca</t>
      </is>
    </nc>
  </rcc>
  <rcc rId="614" sId="4">
    <nc r="C24">
      <v>17</v>
    </nc>
  </rcc>
  <rm rId="615" sheetId="4" source="A25:A29" destination="A24:A28" sourceSheetId="4">
    <rfmt sheetId="4" sqref="A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4" sqref="A2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m rId="616" sheetId="4" source="A30" destination="A29" sourceSheetId="4">
    <rfmt sheetId="4" sqref="A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4" sqref="A3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617" sId="4">
    <nc r="A30" t="inlineStr">
      <is>
        <t>25.</t>
      </is>
    </nc>
  </rcc>
  <rfmt sheetId="4" sqref="A30">
    <dxf>
      <alignment horizontal="center"/>
    </dxf>
  </rfmt>
  <rcc rId="618" sId="4">
    <nc r="C28">
      <v>60</v>
    </nc>
  </rcc>
  <rcc rId="619" sId="4">
    <nc r="C23">
      <v>59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" sId="4">
    <oc r="C30">
      <v>25</v>
    </oc>
    <nc r="C30">
      <v>27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" sId="4">
    <oc r="C14">
      <v>29</v>
    </oc>
    <nc r="C14">
      <v>30</v>
    </nc>
  </rcc>
  <rcc rId="622" sId="4">
    <oc r="C31">
      <f>SUM(C6:C30)</f>
    </oc>
    <nc r="C31">
      <f>SUM(C6:C30)</f>
    </nc>
  </rcc>
  <rcc rId="623" sId="4">
    <oc r="C23">
      <v>59</v>
    </oc>
    <nc r="C23">
      <v>55</v>
    </nc>
  </rcc>
  <rcc rId="624" sId="4">
    <oc r="C30">
      <v>27</v>
    </oc>
    <nc r="C30">
      <v>30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C63" start="0" length="2147483647">
    <dxf>
      <font>
        <b/>
      </font>
    </dxf>
  </rfmt>
  <rfmt sheetId="7" sqref="C26" start="0" length="2147483647">
    <dxf>
      <font>
        <b/>
      </font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" sId="3">
    <nc r="E1" t="inlineStr">
      <is>
        <t>Załacznik nr 8C do umowy nr sprawy 37/PN/2022</t>
      </is>
    </nc>
  </rcc>
  <rfmt sheetId="3" sqref="E1">
    <dxf>
      <alignment wrapText="1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" sId="9">
    <nc r="C52">
      <v>6</v>
    </nc>
  </rcc>
  <rcc rId="118" sId="9">
    <nc r="C53">
      <v>8</v>
    </nc>
  </rcc>
  <rcc rId="119" sId="9">
    <nc r="B54" t="inlineStr">
      <is>
        <t>al. Sztandarów</t>
      </is>
    </nc>
  </rcc>
  <rcc rId="120" sId="9">
    <nc r="C54">
      <v>3</v>
    </nc>
  </rcc>
  <rcc rId="121" sId="9">
    <nc r="B43" t="inlineStr">
      <is>
        <t>Okuniewska</t>
      </is>
    </nc>
  </rcc>
  <rcc rId="122" sId="9">
    <nc r="C43">
      <v>16</v>
    </nc>
  </rcc>
  <rcc rId="123" sId="9">
    <nc r="B44" t="inlineStr">
      <is>
        <t>Wspólna</t>
      </is>
    </nc>
  </rcc>
  <rcc rId="124" sId="9">
    <nc r="C44">
      <v>1</v>
    </nc>
  </rcc>
  <rrc rId="125" sId="9" ref="A38:XFD38" action="insertRow"/>
  <rrc rId="126" sId="9" ref="A39:XFD39" action="insertRow"/>
  <rcc rId="127" sId="9">
    <nc r="A38">
      <v>7</v>
    </nc>
  </rcc>
  <rcc rId="128" sId="9">
    <nc r="A39">
      <v>8</v>
    </nc>
  </rcc>
  <rcc rId="129" sId="9">
    <nc r="B32" t="inlineStr">
      <is>
        <t>Pożaryskiego</t>
      </is>
    </nc>
  </rcc>
  <rcc rId="130" sId="9">
    <nc r="B33" t="inlineStr">
      <is>
        <t>Żegańska</t>
      </is>
    </nc>
  </rcc>
  <rcc rId="131" sId="9">
    <nc r="B34" t="inlineStr">
      <is>
        <t>Trakt Lubelski</t>
      </is>
    </nc>
  </rcc>
  <rcc rId="132" sId="9">
    <nc r="B55" t="inlineStr">
      <is>
        <t>Cyrulików</t>
      </is>
    </nc>
  </rcc>
  <rcc rId="133" sId="9">
    <nc r="B54" t="inlineStr">
      <is>
        <t>Chełmżyńska</t>
      </is>
    </nc>
  </rcc>
  <rcc rId="134" sId="9">
    <nc r="B35" t="inlineStr">
      <is>
        <t>Walcownicza</t>
      </is>
    </nc>
  </rcc>
  <rcc rId="135" sId="9">
    <nc r="B36" t="inlineStr">
      <is>
        <t>Przewodowa</t>
      </is>
    </nc>
  </rcc>
  <rcc rId="136" sId="9">
    <nc r="B37" t="inlineStr">
      <is>
        <t>Kajki</t>
      </is>
    </nc>
  </rcc>
  <rcc rId="137" sId="9">
    <nc r="B38" t="inlineStr">
      <is>
        <t>Korkowa</t>
      </is>
    </nc>
  </rcc>
  <rcc rId="138" sId="9">
    <nc r="B39" t="inlineStr">
      <is>
        <t>Lucerny</t>
      </is>
    </nc>
  </rcc>
  <rcc rId="139" sId="9">
    <nc r="B40" t="inlineStr">
      <is>
        <t>Bysławska</t>
      </is>
    </nc>
  </rcc>
  <rrc rId="140" sId="9" ref="A40:XFD40" action="insertRow"/>
  <rcc rId="141" sId="9">
    <nc r="A40">
      <v>9</v>
    </nc>
  </rcc>
  <rcc rId="142" sId="9">
    <oc r="A41">
      <v>7</v>
    </oc>
    <nc r="A41">
      <v>10</v>
    </nc>
  </rcc>
  <rm rId="143" sheetId="9" source="B41" destination="B40" sourceSheetId="9">
    <rfmt sheetId="9" sqref="B40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144" sId="9">
    <nc r="B41" t="inlineStr">
      <is>
        <t>Patriotów</t>
      </is>
    </nc>
  </rcc>
  <rfmt sheetId="9" sqref="B41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45" sId="9">
    <nc r="C32">
      <v>8</v>
    </nc>
  </rcc>
  <rcc rId="146" sId="9">
    <nc r="C33">
      <v>1</v>
    </nc>
  </rcc>
  <rcc rId="147" sId="9">
    <nc r="C34">
      <v>3</v>
    </nc>
  </rcc>
  <rcc rId="148" sId="9">
    <nc r="C35">
      <v>1</v>
    </nc>
  </rcc>
  <rcc rId="149" sId="9">
    <nc r="C36">
      <v>1</v>
    </nc>
  </rcc>
  <rcc rId="150" sId="9">
    <nc r="C37">
      <v>2</v>
    </nc>
  </rcc>
  <rcc rId="151" sId="9">
    <nc r="C38">
      <v>1</v>
    </nc>
  </rcc>
  <rcc rId="152" sId="9">
    <nc r="C39">
      <v>12</v>
    </nc>
  </rcc>
  <rcc rId="153" sId="9">
    <nc r="C40">
      <v>3</v>
    </nc>
  </rcc>
  <rcc rId="154" sId="9">
    <nc r="C41">
      <v>41</v>
    </nc>
  </rcc>
  <rcv guid="{1B689ED1-12F6-418E-AAAD-10C4A1A5AC2C}" action="delete"/>
  <rcv guid="{1B689ED1-12F6-418E-AAAD-10C4A1A5AC2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" sId="9">
    <nc r="B6" t="inlineStr">
      <is>
        <t>Grochowska</t>
      </is>
    </nc>
  </rcc>
  <rcc rId="156" sId="9">
    <nc r="B7" t="inlineStr">
      <is>
        <t>Grenadierów</t>
      </is>
    </nc>
  </rcc>
  <rcc rId="157" sId="9">
    <nc r="C7">
      <v>120</v>
    </nc>
  </rcc>
  <rcc rId="158" sId="9">
    <nc r="C6">
      <v>109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" sId="9">
    <oc r="C56">
      <v>8</v>
    </oc>
    <nc r="C56">
      <v>88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" sId="9">
    <nc r="B8" t="inlineStr">
      <is>
        <t>Targowa</t>
      </is>
    </nc>
  </rcc>
  <rcc rId="161" sId="9">
    <nc r="B9" t="inlineStr">
      <is>
        <t>Zamoyskiego</t>
      </is>
    </nc>
  </rcc>
  <rcc rId="162" sId="9">
    <nc r="B10" t="inlineStr">
      <is>
        <t>Dwernickiego</t>
      </is>
    </nc>
  </rcc>
  <rcc rId="163" sId="9">
    <nc r="B11" t="inlineStr">
      <is>
        <t>Szaserów</t>
      </is>
    </nc>
  </rcc>
  <rcc rId="164" sId="9">
    <nc r="B12" t="inlineStr">
      <is>
        <t>al. Waszyngtona</t>
      </is>
    </nc>
  </rcc>
  <rcc rId="165" sId="9">
    <nc r="B13" t="inlineStr">
      <is>
        <t>Francuska</t>
      </is>
    </nc>
  </rcc>
  <rcc rId="166" sId="9">
    <nc r="B14" t="inlineStr">
      <is>
        <t>Zwycięzców</t>
      </is>
    </nc>
  </rcc>
  <rcc rId="167" sId="9">
    <nc r="B15" t="inlineStr">
      <is>
        <t>Saska</t>
      </is>
    </nc>
  </rcc>
  <rcc rId="168" sId="9">
    <nc r="B16" t="inlineStr">
      <is>
        <t>Egipska</t>
      </is>
    </nc>
  </rcc>
  <rcc rId="169" sId="9">
    <nc r="B17" t="inlineStr">
      <is>
        <t>Bora-Komorowskiego</t>
      </is>
    </nc>
  </rcc>
  <rcc rId="170" sId="9">
    <nc r="B18" t="inlineStr">
      <is>
        <t>Międzynarodowa</t>
      </is>
    </nc>
  </rcc>
  <rcc rId="171" sId="9">
    <nc r="B19" t="inlineStr">
      <is>
        <t>al. Stanów Zjednoczonych</t>
      </is>
    </nc>
  </rcc>
  <rcc rId="172" sId="9">
    <nc r="B20" t="inlineStr">
      <is>
        <t>Ostrobramska</t>
      </is>
    </nc>
  </rcc>
  <rcc rId="173" sId="9">
    <nc r="B21" t="inlineStr">
      <is>
        <t>Międzyborska</t>
      </is>
    </nc>
  </rcc>
  <rcc rId="174" sId="9">
    <nc r="B22" t="inlineStr">
      <is>
        <t>Fieldorfa 'Nila'</t>
      </is>
    </nc>
  </rcc>
  <rcc rId="175" sId="9">
    <nc r="C8">
      <v>6</v>
    </nc>
  </rcc>
  <rcc rId="176" sId="9">
    <nc r="C9">
      <v>2</v>
    </nc>
  </rcc>
  <rcc rId="177" sId="9">
    <nc r="C10">
      <v>5</v>
    </nc>
  </rcc>
  <rcc rId="178" sId="9">
    <nc r="C11">
      <v>4</v>
    </nc>
  </rcc>
  <rcc rId="179" sId="9">
    <nc r="C12">
      <v>31</v>
    </nc>
  </rcc>
  <rcc rId="180" sId="9">
    <nc r="C13">
      <v>1</v>
    </nc>
  </rcc>
  <rcc rId="181" sId="9">
    <nc r="C14">
      <v>5</v>
    </nc>
  </rcc>
  <rcc rId="182" sId="9">
    <nc r="C15">
      <v>19</v>
    </nc>
  </rcc>
  <rcc rId="183" sId="9">
    <nc r="C16">
      <v>2</v>
    </nc>
  </rcc>
  <rcc rId="184" sId="9">
    <nc r="C17">
      <v>5</v>
    </nc>
  </rcc>
  <rcc rId="185" sId="9">
    <nc r="C18">
      <v>26</v>
    </nc>
  </rcc>
  <rcc rId="186" sId="9">
    <nc r="C19">
      <v>25</v>
    </nc>
  </rcc>
  <rcc rId="187" sId="9">
    <nc r="C20">
      <v>30</v>
    </nc>
  </rcc>
  <rcc rId="188" sId="9">
    <nc r="C21">
      <v>6</v>
    </nc>
  </rcc>
  <rcc rId="189" sId="9">
    <nc r="C22">
      <v>5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" sId="9">
    <oc r="C6">
      <v>109</v>
    </oc>
    <nc r="C6">
      <v>143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" sId="3">
    <nc r="B32" t="inlineStr">
      <is>
        <t>Człuchowska</t>
      </is>
    </nc>
  </rcc>
  <rcc rId="192" sId="3">
    <nc r="B33" t="inlineStr">
      <is>
        <t xml:space="preserve">Kaliskiego </t>
      </is>
    </nc>
  </rcc>
  <rcc rId="193" sId="3">
    <nc r="C33">
      <v>5</v>
    </nc>
  </rcc>
  <rcc rId="194" sId="3">
    <nc r="B35" t="inlineStr">
      <is>
        <t>Piastów Śląskich</t>
      </is>
    </nc>
  </rcc>
  <rcc rId="195" sId="3">
    <nc r="B36" t="inlineStr">
      <is>
        <t>Połczyńska</t>
      </is>
    </nc>
  </rcc>
  <rcc rId="196" sId="3">
    <nc r="B37" t="inlineStr">
      <is>
        <t>Powstańców Śląskich</t>
      </is>
    </nc>
  </rcc>
  <rcc rId="197" sId="3">
    <nc r="B38" t="inlineStr">
      <is>
        <t>Radiowa</t>
      </is>
    </nc>
  </rcc>
  <rcc rId="198" sId="3">
    <nc r="B39" t="inlineStr">
      <is>
        <t>Wrocławska</t>
      </is>
    </nc>
  </rcc>
  <rcc rId="199" sId="3">
    <nc r="B40" t="inlineStr">
      <is>
        <t>Żołnierzy Wyklętych</t>
      </is>
    </nc>
  </rcc>
  <rcc rId="200" sId="3">
    <nc r="C40">
      <v>18</v>
    </nc>
  </rcc>
  <rm rId="201" sheetId="3" source="B39:C40" destination="B41:C42" sourceSheetId="3">
    <rfmt sheetId="3" sqref="B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41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42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202" sId="3">
    <nc r="B39" t="inlineStr">
      <is>
        <t>Szeligowska</t>
      </is>
    </nc>
  </rcc>
  <rfmt sheetId="3" sqref="B39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03" sId="3">
    <nc r="C32">
      <v>22</v>
    </nc>
  </rcc>
  <rcc rId="204" sId="3">
    <nc r="B34" t="inlineStr">
      <is>
        <t>Lazurowa</t>
      </is>
    </nc>
  </rcc>
  <rcc rId="205" sId="3">
    <nc r="C34">
      <v>3</v>
    </nc>
  </rcc>
  <rcc rId="206" sId="3">
    <nc r="C35">
      <v>5</v>
    </nc>
  </rcc>
  <rcc rId="207" sId="3">
    <nc r="C36">
      <v>119</v>
    </nc>
  </rcc>
  <rcc rId="208" sId="3">
    <nc r="C38">
      <v>7</v>
    </nc>
  </rcc>
  <rcc rId="209" sId="3">
    <nc r="C39">
      <v>29</v>
    </nc>
  </rcc>
  <rcc rId="210" sId="3">
    <nc r="C41">
      <v>13</v>
    </nc>
  </rcc>
  <rcc rId="211" sId="3">
    <nc r="C37">
      <v>150</v>
    </nc>
  </rcc>
  <rrc rId="212" sId="3" ref="A40:XFD40" action="deleteRow">
    <rfmt sheetId="3" xfDxf="1" sqref="A40:XFD40" start="0" length="0"/>
    <rcc rId="0" sId="3" dxf="1">
      <nc r="A40">
        <v>9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0" start="0" length="0">
      <dxf>
        <alignment horizontal="center" vertical="top"/>
      </dxf>
    </rfmt>
  </rrc>
  <rcc rId="213" sId="3">
    <oc r="A40">
      <v>10</v>
    </oc>
    <nc r="A40">
      <v>9</v>
    </nc>
  </rcc>
  <rcc rId="214" sId="3">
    <oc r="A41">
      <v>11</v>
    </oc>
    <nc r="A41">
      <v>10</v>
    </nc>
  </rcc>
  <rcc rId="215" sId="3">
    <oc r="A42">
      <v>12</v>
    </oc>
    <nc r="A42">
      <v>11</v>
    </nc>
  </rcc>
  <rcc rId="216" sId="3">
    <oc r="A43">
      <v>13</v>
    </oc>
    <nc r="A43">
      <v>12</v>
    </nc>
  </rcc>
  <rcc rId="217" sId="3">
    <oc r="A44">
      <v>14</v>
    </oc>
    <nc r="A44">
      <v>13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D7D6853-B021-468B-86BB-9760AD84F91A}" name="Mirgos Katarzyna" id="-1172224164" dateTime="2022-04-22T08:36:38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391.bin"/><Relationship Id="rId18" Type="http://schemas.openxmlformats.org/officeDocument/2006/relationships/printerSettings" Target="../printerSettings/printerSettings396.bin"/><Relationship Id="rId26" Type="http://schemas.openxmlformats.org/officeDocument/2006/relationships/printerSettings" Target="../printerSettings/printerSettings404.bin"/><Relationship Id="rId39" Type="http://schemas.openxmlformats.org/officeDocument/2006/relationships/printerSettings" Target="../printerSettings/printerSettings417.bin"/><Relationship Id="rId21" Type="http://schemas.openxmlformats.org/officeDocument/2006/relationships/printerSettings" Target="../printerSettings/printerSettings399.bin"/><Relationship Id="rId34" Type="http://schemas.openxmlformats.org/officeDocument/2006/relationships/printerSettings" Target="../printerSettings/printerSettings412.bin"/><Relationship Id="rId42" Type="http://schemas.openxmlformats.org/officeDocument/2006/relationships/printerSettings" Target="../printerSettings/printerSettings420.bin"/><Relationship Id="rId7" Type="http://schemas.openxmlformats.org/officeDocument/2006/relationships/printerSettings" Target="../printerSettings/printerSettings385.bin"/><Relationship Id="rId2" Type="http://schemas.openxmlformats.org/officeDocument/2006/relationships/printerSettings" Target="../printerSettings/printerSettings380.bin"/><Relationship Id="rId16" Type="http://schemas.openxmlformats.org/officeDocument/2006/relationships/printerSettings" Target="../printerSettings/printerSettings394.bin"/><Relationship Id="rId20" Type="http://schemas.openxmlformats.org/officeDocument/2006/relationships/printerSettings" Target="../printerSettings/printerSettings398.bin"/><Relationship Id="rId29" Type="http://schemas.openxmlformats.org/officeDocument/2006/relationships/printerSettings" Target="../printerSettings/printerSettings407.bin"/><Relationship Id="rId41" Type="http://schemas.openxmlformats.org/officeDocument/2006/relationships/printerSettings" Target="../printerSettings/printerSettings419.bin"/><Relationship Id="rId1" Type="http://schemas.openxmlformats.org/officeDocument/2006/relationships/printerSettings" Target="../printerSettings/printerSettings379.bin"/><Relationship Id="rId6" Type="http://schemas.openxmlformats.org/officeDocument/2006/relationships/printerSettings" Target="../printerSettings/printerSettings384.bin"/><Relationship Id="rId11" Type="http://schemas.openxmlformats.org/officeDocument/2006/relationships/printerSettings" Target="../printerSettings/printerSettings389.bin"/><Relationship Id="rId24" Type="http://schemas.openxmlformats.org/officeDocument/2006/relationships/printerSettings" Target="../printerSettings/printerSettings402.bin"/><Relationship Id="rId32" Type="http://schemas.openxmlformats.org/officeDocument/2006/relationships/printerSettings" Target="../printerSettings/printerSettings410.bin"/><Relationship Id="rId37" Type="http://schemas.openxmlformats.org/officeDocument/2006/relationships/printerSettings" Target="../printerSettings/printerSettings415.bin"/><Relationship Id="rId40" Type="http://schemas.openxmlformats.org/officeDocument/2006/relationships/printerSettings" Target="../printerSettings/printerSettings418.bin"/><Relationship Id="rId5" Type="http://schemas.openxmlformats.org/officeDocument/2006/relationships/printerSettings" Target="../printerSettings/printerSettings383.bin"/><Relationship Id="rId15" Type="http://schemas.openxmlformats.org/officeDocument/2006/relationships/printerSettings" Target="../printerSettings/printerSettings393.bin"/><Relationship Id="rId23" Type="http://schemas.openxmlformats.org/officeDocument/2006/relationships/printerSettings" Target="../printerSettings/printerSettings401.bin"/><Relationship Id="rId28" Type="http://schemas.openxmlformats.org/officeDocument/2006/relationships/printerSettings" Target="../printerSettings/printerSettings406.bin"/><Relationship Id="rId36" Type="http://schemas.openxmlformats.org/officeDocument/2006/relationships/printerSettings" Target="../printerSettings/printerSettings414.bin"/><Relationship Id="rId10" Type="http://schemas.openxmlformats.org/officeDocument/2006/relationships/printerSettings" Target="../printerSettings/printerSettings388.bin"/><Relationship Id="rId19" Type="http://schemas.openxmlformats.org/officeDocument/2006/relationships/printerSettings" Target="../printerSettings/printerSettings397.bin"/><Relationship Id="rId31" Type="http://schemas.openxmlformats.org/officeDocument/2006/relationships/printerSettings" Target="../printerSettings/printerSettings409.bin"/><Relationship Id="rId4" Type="http://schemas.openxmlformats.org/officeDocument/2006/relationships/printerSettings" Target="../printerSettings/printerSettings382.bin"/><Relationship Id="rId9" Type="http://schemas.openxmlformats.org/officeDocument/2006/relationships/printerSettings" Target="../printerSettings/printerSettings387.bin"/><Relationship Id="rId14" Type="http://schemas.openxmlformats.org/officeDocument/2006/relationships/printerSettings" Target="../printerSettings/printerSettings392.bin"/><Relationship Id="rId22" Type="http://schemas.openxmlformats.org/officeDocument/2006/relationships/printerSettings" Target="../printerSettings/printerSettings400.bin"/><Relationship Id="rId27" Type="http://schemas.openxmlformats.org/officeDocument/2006/relationships/printerSettings" Target="../printerSettings/printerSettings405.bin"/><Relationship Id="rId30" Type="http://schemas.openxmlformats.org/officeDocument/2006/relationships/printerSettings" Target="../printerSettings/printerSettings408.bin"/><Relationship Id="rId35" Type="http://schemas.openxmlformats.org/officeDocument/2006/relationships/printerSettings" Target="../printerSettings/printerSettings413.bin"/><Relationship Id="rId8" Type="http://schemas.openxmlformats.org/officeDocument/2006/relationships/printerSettings" Target="../printerSettings/printerSettings386.bin"/><Relationship Id="rId3" Type="http://schemas.openxmlformats.org/officeDocument/2006/relationships/printerSettings" Target="../printerSettings/printerSettings381.bin"/><Relationship Id="rId12" Type="http://schemas.openxmlformats.org/officeDocument/2006/relationships/printerSettings" Target="../printerSettings/printerSettings390.bin"/><Relationship Id="rId17" Type="http://schemas.openxmlformats.org/officeDocument/2006/relationships/printerSettings" Target="../printerSettings/printerSettings395.bin"/><Relationship Id="rId25" Type="http://schemas.openxmlformats.org/officeDocument/2006/relationships/printerSettings" Target="../printerSettings/printerSettings403.bin"/><Relationship Id="rId33" Type="http://schemas.openxmlformats.org/officeDocument/2006/relationships/printerSettings" Target="../printerSettings/printerSettings411.bin"/><Relationship Id="rId38" Type="http://schemas.openxmlformats.org/officeDocument/2006/relationships/printerSettings" Target="../printerSettings/printerSettings416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55.bin"/><Relationship Id="rId18" Type="http://schemas.openxmlformats.org/officeDocument/2006/relationships/printerSettings" Target="../printerSettings/printerSettings60.bin"/><Relationship Id="rId26" Type="http://schemas.openxmlformats.org/officeDocument/2006/relationships/printerSettings" Target="../printerSettings/printerSettings68.bin"/><Relationship Id="rId39" Type="http://schemas.openxmlformats.org/officeDocument/2006/relationships/printerSettings" Target="../printerSettings/printerSettings81.bin"/><Relationship Id="rId21" Type="http://schemas.openxmlformats.org/officeDocument/2006/relationships/printerSettings" Target="../printerSettings/printerSettings63.bin"/><Relationship Id="rId34" Type="http://schemas.openxmlformats.org/officeDocument/2006/relationships/printerSettings" Target="../printerSettings/printerSettings76.bin"/><Relationship Id="rId42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6" Type="http://schemas.openxmlformats.org/officeDocument/2006/relationships/printerSettings" Target="../printerSettings/printerSettings58.bin"/><Relationship Id="rId20" Type="http://schemas.openxmlformats.org/officeDocument/2006/relationships/printerSettings" Target="../printerSettings/printerSettings62.bin"/><Relationship Id="rId29" Type="http://schemas.openxmlformats.org/officeDocument/2006/relationships/printerSettings" Target="../printerSettings/printerSettings71.bin"/><Relationship Id="rId41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24" Type="http://schemas.openxmlformats.org/officeDocument/2006/relationships/printerSettings" Target="../printerSettings/printerSettings66.bin"/><Relationship Id="rId32" Type="http://schemas.openxmlformats.org/officeDocument/2006/relationships/printerSettings" Target="../printerSettings/printerSettings74.bin"/><Relationship Id="rId37" Type="http://schemas.openxmlformats.org/officeDocument/2006/relationships/printerSettings" Target="../printerSettings/printerSettings79.bin"/><Relationship Id="rId40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47.bin"/><Relationship Id="rId15" Type="http://schemas.openxmlformats.org/officeDocument/2006/relationships/printerSettings" Target="../printerSettings/printerSettings57.bin"/><Relationship Id="rId23" Type="http://schemas.openxmlformats.org/officeDocument/2006/relationships/printerSettings" Target="../printerSettings/printerSettings65.bin"/><Relationship Id="rId28" Type="http://schemas.openxmlformats.org/officeDocument/2006/relationships/printerSettings" Target="../printerSettings/printerSettings70.bin"/><Relationship Id="rId36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52.bin"/><Relationship Id="rId19" Type="http://schemas.openxmlformats.org/officeDocument/2006/relationships/printerSettings" Target="../printerSettings/printerSettings61.bin"/><Relationship Id="rId3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printerSettings" Target="../printerSettings/printerSettings56.bin"/><Relationship Id="rId22" Type="http://schemas.openxmlformats.org/officeDocument/2006/relationships/printerSettings" Target="../printerSettings/printerSettings64.bin"/><Relationship Id="rId27" Type="http://schemas.openxmlformats.org/officeDocument/2006/relationships/printerSettings" Target="../printerSettings/printerSettings69.bin"/><Relationship Id="rId30" Type="http://schemas.openxmlformats.org/officeDocument/2006/relationships/printerSettings" Target="../printerSettings/printerSettings72.bin"/><Relationship Id="rId35" Type="http://schemas.openxmlformats.org/officeDocument/2006/relationships/printerSettings" Target="../printerSettings/printerSettings77.bin"/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12" Type="http://schemas.openxmlformats.org/officeDocument/2006/relationships/printerSettings" Target="../printerSettings/printerSettings54.bin"/><Relationship Id="rId17" Type="http://schemas.openxmlformats.org/officeDocument/2006/relationships/printerSettings" Target="../printerSettings/printerSettings59.bin"/><Relationship Id="rId25" Type="http://schemas.openxmlformats.org/officeDocument/2006/relationships/printerSettings" Target="../printerSettings/printerSettings67.bin"/><Relationship Id="rId33" Type="http://schemas.openxmlformats.org/officeDocument/2006/relationships/printerSettings" Target="../printerSettings/printerSettings75.bin"/><Relationship Id="rId38" Type="http://schemas.openxmlformats.org/officeDocument/2006/relationships/printerSettings" Target="../printerSettings/printerSettings80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97.bin"/><Relationship Id="rId18" Type="http://schemas.openxmlformats.org/officeDocument/2006/relationships/printerSettings" Target="../printerSettings/printerSettings102.bin"/><Relationship Id="rId26" Type="http://schemas.openxmlformats.org/officeDocument/2006/relationships/printerSettings" Target="../printerSettings/printerSettings110.bin"/><Relationship Id="rId39" Type="http://schemas.openxmlformats.org/officeDocument/2006/relationships/printerSettings" Target="../printerSettings/printerSettings123.bin"/><Relationship Id="rId21" Type="http://schemas.openxmlformats.org/officeDocument/2006/relationships/printerSettings" Target="../printerSettings/printerSettings105.bin"/><Relationship Id="rId34" Type="http://schemas.openxmlformats.org/officeDocument/2006/relationships/printerSettings" Target="../printerSettings/printerSettings118.bin"/><Relationship Id="rId42" Type="http://schemas.openxmlformats.org/officeDocument/2006/relationships/printerSettings" Target="../printerSettings/printerSettings126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6" Type="http://schemas.openxmlformats.org/officeDocument/2006/relationships/printerSettings" Target="../printerSettings/printerSettings100.bin"/><Relationship Id="rId20" Type="http://schemas.openxmlformats.org/officeDocument/2006/relationships/printerSettings" Target="../printerSettings/printerSettings104.bin"/><Relationship Id="rId29" Type="http://schemas.openxmlformats.org/officeDocument/2006/relationships/printerSettings" Target="../printerSettings/printerSettings113.bin"/><Relationship Id="rId41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24" Type="http://schemas.openxmlformats.org/officeDocument/2006/relationships/printerSettings" Target="../printerSettings/printerSettings108.bin"/><Relationship Id="rId32" Type="http://schemas.openxmlformats.org/officeDocument/2006/relationships/printerSettings" Target="../printerSettings/printerSettings116.bin"/><Relationship Id="rId37" Type="http://schemas.openxmlformats.org/officeDocument/2006/relationships/printerSettings" Target="../printerSettings/printerSettings121.bin"/><Relationship Id="rId40" Type="http://schemas.openxmlformats.org/officeDocument/2006/relationships/printerSettings" Target="../printerSettings/printerSettings124.bin"/><Relationship Id="rId5" Type="http://schemas.openxmlformats.org/officeDocument/2006/relationships/printerSettings" Target="../printerSettings/printerSettings89.bin"/><Relationship Id="rId15" Type="http://schemas.openxmlformats.org/officeDocument/2006/relationships/printerSettings" Target="../printerSettings/printerSettings99.bin"/><Relationship Id="rId23" Type="http://schemas.openxmlformats.org/officeDocument/2006/relationships/printerSettings" Target="../printerSettings/printerSettings107.bin"/><Relationship Id="rId28" Type="http://schemas.openxmlformats.org/officeDocument/2006/relationships/printerSettings" Target="../printerSettings/printerSettings112.bin"/><Relationship Id="rId36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94.bin"/><Relationship Id="rId19" Type="http://schemas.openxmlformats.org/officeDocument/2006/relationships/printerSettings" Target="../printerSettings/printerSettings103.bin"/><Relationship Id="rId31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Relationship Id="rId14" Type="http://schemas.openxmlformats.org/officeDocument/2006/relationships/printerSettings" Target="../printerSettings/printerSettings98.bin"/><Relationship Id="rId22" Type="http://schemas.openxmlformats.org/officeDocument/2006/relationships/printerSettings" Target="../printerSettings/printerSettings106.bin"/><Relationship Id="rId27" Type="http://schemas.openxmlformats.org/officeDocument/2006/relationships/printerSettings" Target="../printerSettings/printerSettings111.bin"/><Relationship Id="rId30" Type="http://schemas.openxmlformats.org/officeDocument/2006/relationships/printerSettings" Target="../printerSettings/printerSettings114.bin"/><Relationship Id="rId35" Type="http://schemas.openxmlformats.org/officeDocument/2006/relationships/printerSettings" Target="../printerSettings/printerSettings119.bin"/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12" Type="http://schemas.openxmlformats.org/officeDocument/2006/relationships/printerSettings" Target="../printerSettings/printerSettings96.bin"/><Relationship Id="rId17" Type="http://schemas.openxmlformats.org/officeDocument/2006/relationships/printerSettings" Target="../printerSettings/printerSettings101.bin"/><Relationship Id="rId25" Type="http://schemas.openxmlformats.org/officeDocument/2006/relationships/printerSettings" Target="../printerSettings/printerSettings109.bin"/><Relationship Id="rId33" Type="http://schemas.openxmlformats.org/officeDocument/2006/relationships/printerSettings" Target="../printerSettings/printerSettings117.bin"/><Relationship Id="rId38" Type="http://schemas.openxmlformats.org/officeDocument/2006/relationships/printerSettings" Target="../printerSettings/printerSettings12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9.bin"/><Relationship Id="rId18" Type="http://schemas.openxmlformats.org/officeDocument/2006/relationships/printerSettings" Target="../printerSettings/printerSettings144.bin"/><Relationship Id="rId26" Type="http://schemas.openxmlformats.org/officeDocument/2006/relationships/printerSettings" Target="../printerSettings/printerSettings152.bin"/><Relationship Id="rId39" Type="http://schemas.openxmlformats.org/officeDocument/2006/relationships/printerSettings" Target="../printerSettings/printerSettings165.bin"/><Relationship Id="rId21" Type="http://schemas.openxmlformats.org/officeDocument/2006/relationships/printerSettings" Target="../printerSettings/printerSettings147.bin"/><Relationship Id="rId34" Type="http://schemas.openxmlformats.org/officeDocument/2006/relationships/printerSettings" Target="../printerSettings/printerSettings160.bin"/><Relationship Id="rId42" Type="http://schemas.openxmlformats.org/officeDocument/2006/relationships/printerSettings" Target="../printerSettings/printerSettings168.bin"/><Relationship Id="rId7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28.bin"/><Relationship Id="rId16" Type="http://schemas.openxmlformats.org/officeDocument/2006/relationships/printerSettings" Target="../printerSettings/printerSettings142.bin"/><Relationship Id="rId20" Type="http://schemas.openxmlformats.org/officeDocument/2006/relationships/printerSettings" Target="../printerSettings/printerSettings146.bin"/><Relationship Id="rId29" Type="http://schemas.openxmlformats.org/officeDocument/2006/relationships/printerSettings" Target="../printerSettings/printerSettings155.bin"/><Relationship Id="rId41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11" Type="http://schemas.openxmlformats.org/officeDocument/2006/relationships/printerSettings" Target="../printerSettings/printerSettings137.bin"/><Relationship Id="rId24" Type="http://schemas.openxmlformats.org/officeDocument/2006/relationships/printerSettings" Target="../printerSettings/printerSettings150.bin"/><Relationship Id="rId32" Type="http://schemas.openxmlformats.org/officeDocument/2006/relationships/printerSettings" Target="../printerSettings/printerSettings158.bin"/><Relationship Id="rId37" Type="http://schemas.openxmlformats.org/officeDocument/2006/relationships/printerSettings" Target="../printerSettings/printerSettings163.bin"/><Relationship Id="rId40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31.bin"/><Relationship Id="rId15" Type="http://schemas.openxmlformats.org/officeDocument/2006/relationships/printerSettings" Target="../printerSettings/printerSettings141.bin"/><Relationship Id="rId23" Type="http://schemas.openxmlformats.org/officeDocument/2006/relationships/printerSettings" Target="../printerSettings/printerSettings149.bin"/><Relationship Id="rId28" Type="http://schemas.openxmlformats.org/officeDocument/2006/relationships/printerSettings" Target="../printerSettings/printerSettings154.bin"/><Relationship Id="rId36" Type="http://schemas.openxmlformats.org/officeDocument/2006/relationships/printerSettings" Target="../printerSettings/printerSettings162.bin"/><Relationship Id="rId10" Type="http://schemas.openxmlformats.org/officeDocument/2006/relationships/printerSettings" Target="../printerSettings/printerSettings136.bin"/><Relationship Id="rId19" Type="http://schemas.openxmlformats.org/officeDocument/2006/relationships/printerSettings" Target="../printerSettings/printerSettings145.bin"/><Relationship Id="rId31" Type="http://schemas.openxmlformats.org/officeDocument/2006/relationships/printerSettings" Target="../printerSettings/printerSettings157.bin"/><Relationship Id="rId4" Type="http://schemas.openxmlformats.org/officeDocument/2006/relationships/printerSettings" Target="../printerSettings/printerSettings130.bin"/><Relationship Id="rId9" Type="http://schemas.openxmlformats.org/officeDocument/2006/relationships/printerSettings" Target="../printerSettings/printerSettings135.bin"/><Relationship Id="rId14" Type="http://schemas.openxmlformats.org/officeDocument/2006/relationships/printerSettings" Target="../printerSettings/printerSettings140.bin"/><Relationship Id="rId22" Type="http://schemas.openxmlformats.org/officeDocument/2006/relationships/printerSettings" Target="../printerSettings/printerSettings148.bin"/><Relationship Id="rId27" Type="http://schemas.openxmlformats.org/officeDocument/2006/relationships/printerSettings" Target="../printerSettings/printerSettings153.bin"/><Relationship Id="rId30" Type="http://schemas.openxmlformats.org/officeDocument/2006/relationships/printerSettings" Target="../printerSettings/printerSettings156.bin"/><Relationship Id="rId35" Type="http://schemas.openxmlformats.org/officeDocument/2006/relationships/printerSettings" Target="../printerSettings/printerSettings161.bin"/><Relationship Id="rId8" Type="http://schemas.openxmlformats.org/officeDocument/2006/relationships/printerSettings" Target="../printerSettings/printerSettings134.bin"/><Relationship Id="rId3" Type="http://schemas.openxmlformats.org/officeDocument/2006/relationships/printerSettings" Target="../printerSettings/printerSettings129.bin"/><Relationship Id="rId12" Type="http://schemas.openxmlformats.org/officeDocument/2006/relationships/printerSettings" Target="../printerSettings/printerSettings138.bin"/><Relationship Id="rId17" Type="http://schemas.openxmlformats.org/officeDocument/2006/relationships/printerSettings" Target="../printerSettings/printerSettings143.bin"/><Relationship Id="rId25" Type="http://schemas.openxmlformats.org/officeDocument/2006/relationships/printerSettings" Target="../printerSettings/printerSettings151.bin"/><Relationship Id="rId33" Type="http://schemas.openxmlformats.org/officeDocument/2006/relationships/printerSettings" Target="../printerSettings/printerSettings159.bin"/><Relationship Id="rId38" Type="http://schemas.openxmlformats.org/officeDocument/2006/relationships/printerSettings" Target="../printerSettings/printerSettings16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81.bin"/><Relationship Id="rId18" Type="http://schemas.openxmlformats.org/officeDocument/2006/relationships/printerSettings" Target="../printerSettings/printerSettings186.bin"/><Relationship Id="rId26" Type="http://schemas.openxmlformats.org/officeDocument/2006/relationships/printerSettings" Target="../printerSettings/printerSettings194.bin"/><Relationship Id="rId39" Type="http://schemas.openxmlformats.org/officeDocument/2006/relationships/printerSettings" Target="../printerSettings/printerSettings207.bin"/><Relationship Id="rId21" Type="http://schemas.openxmlformats.org/officeDocument/2006/relationships/printerSettings" Target="../printerSettings/printerSettings189.bin"/><Relationship Id="rId34" Type="http://schemas.openxmlformats.org/officeDocument/2006/relationships/printerSettings" Target="../printerSettings/printerSettings202.bin"/><Relationship Id="rId42" Type="http://schemas.openxmlformats.org/officeDocument/2006/relationships/printerSettings" Target="../printerSettings/printerSettings210.bin"/><Relationship Id="rId7" Type="http://schemas.openxmlformats.org/officeDocument/2006/relationships/printerSettings" Target="../printerSettings/printerSettings175.bin"/><Relationship Id="rId2" Type="http://schemas.openxmlformats.org/officeDocument/2006/relationships/printerSettings" Target="../printerSettings/printerSettings170.bin"/><Relationship Id="rId16" Type="http://schemas.openxmlformats.org/officeDocument/2006/relationships/printerSettings" Target="../printerSettings/printerSettings184.bin"/><Relationship Id="rId20" Type="http://schemas.openxmlformats.org/officeDocument/2006/relationships/printerSettings" Target="../printerSettings/printerSettings188.bin"/><Relationship Id="rId29" Type="http://schemas.openxmlformats.org/officeDocument/2006/relationships/printerSettings" Target="../printerSettings/printerSettings197.bin"/><Relationship Id="rId41" Type="http://schemas.openxmlformats.org/officeDocument/2006/relationships/printerSettings" Target="../printerSettings/printerSettings209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11" Type="http://schemas.openxmlformats.org/officeDocument/2006/relationships/printerSettings" Target="../printerSettings/printerSettings179.bin"/><Relationship Id="rId24" Type="http://schemas.openxmlformats.org/officeDocument/2006/relationships/printerSettings" Target="../printerSettings/printerSettings192.bin"/><Relationship Id="rId32" Type="http://schemas.openxmlformats.org/officeDocument/2006/relationships/printerSettings" Target="../printerSettings/printerSettings200.bin"/><Relationship Id="rId37" Type="http://schemas.openxmlformats.org/officeDocument/2006/relationships/printerSettings" Target="../printerSettings/printerSettings205.bin"/><Relationship Id="rId40" Type="http://schemas.openxmlformats.org/officeDocument/2006/relationships/printerSettings" Target="../printerSettings/printerSettings208.bin"/><Relationship Id="rId5" Type="http://schemas.openxmlformats.org/officeDocument/2006/relationships/printerSettings" Target="../printerSettings/printerSettings173.bin"/><Relationship Id="rId15" Type="http://schemas.openxmlformats.org/officeDocument/2006/relationships/printerSettings" Target="../printerSettings/printerSettings183.bin"/><Relationship Id="rId23" Type="http://schemas.openxmlformats.org/officeDocument/2006/relationships/printerSettings" Target="../printerSettings/printerSettings191.bin"/><Relationship Id="rId28" Type="http://schemas.openxmlformats.org/officeDocument/2006/relationships/printerSettings" Target="../printerSettings/printerSettings196.bin"/><Relationship Id="rId36" Type="http://schemas.openxmlformats.org/officeDocument/2006/relationships/printerSettings" Target="../printerSettings/printerSettings204.bin"/><Relationship Id="rId10" Type="http://schemas.openxmlformats.org/officeDocument/2006/relationships/printerSettings" Target="../printerSettings/printerSettings178.bin"/><Relationship Id="rId19" Type="http://schemas.openxmlformats.org/officeDocument/2006/relationships/printerSettings" Target="../printerSettings/printerSettings187.bin"/><Relationship Id="rId31" Type="http://schemas.openxmlformats.org/officeDocument/2006/relationships/printerSettings" Target="../printerSettings/printerSettings199.bin"/><Relationship Id="rId4" Type="http://schemas.openxmlformats.org/officeDocument/2006/relationships/printerSettings" Target="../printerSettings/printerSettings172.bin"/><Relationship Id="rId9" Type="http://schemas.openxmlformats.org/officeDocument/2006/relationships/printerSettings" Target="../printerSettings/printerSettings177.bin"/><Relationship Id="rId14" Type="http://schemas.openxmlformats.org/officeDocument/2006/relationships/printerSettings" Target="../printerSettings/printerSettings182.bin"/><Relationship Id="rId22" Type="http://schemas.openxmlformats.org/officeDocument/2006/relationships/printerSettings" Target="../printerSettings/printerSettings190.bin"/><Relationship Id="rId27" Type="http://schemas.openxmlformats.org/officeDocument/2006/relationships/printerSettings" Target="../printerSettings/printerSettings195.bin"/><Relationship Id="rId30" Type="http://schemas.openxmlformats.org/officeDocument/2006/relationships/printerSettings" Target="../printerSettings/printerSettings198.bin"/><Relationship Id="rId35" Type="http://schemas.openxmlformats.org/officeDocument/2006/relationships/printerSettings" Target="../printerSettings/printerSettings203.bin"/><Relationship Id="rId8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71.bin"/><Relationship Id="rId12" Type="http://schemas.openxmlformats.org/officeDocument/2006/relationships/printerSettings" Target="../printerSettings/printerSettings180.bin"/><Relationship Id="rId17" Type="http://schemas.openxmlformats.org/officeDocument/2006/relationships/printerSettings" Target="../printerSettings/printerSettings185.bin"/><Relationship Id="rId25" Type="http://schemas.openxmlformats.org/officeDocument/2006/relationships/printerSettings" Target="../printerSettings/printerSettings193.bin"/><Relationship Id="rId33" Type="http://schemas.openxmlformats.org/officeDocument/2006/relationships/printerSettings" Target="../printerSettings/printerSettings201.bin"/><Relationship Id="rId38" Type="http://schemas.openxmlformats.org/officeDocument/2006/relationships/printerSettings" Target="../printerSettings/printerSettings206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223.bin"/><Relationship Id="rId18" Type="http://schemas.openxmlformats.org/officeDocument/2006/relationships/printerSettings" Target="../printerSettings/printerSettings228.bin"/><Relationship Id="rId26" Type="http://schemas.openxmlformats.org/officeDocument/2006/relationships/printerSettings" Target="../printerSettings/printerSettings236.bin"/><Relationship Id="rId39" Type="http://schemas.openxmlformats.org/officeDocument/2006/relationships/printerSettings" Target="../printerSettings/printerSettings249.bin"/><Relationship Id="rId21" Type="http://schemas.openxmlformats.org/officeDocument/2006/relationships/printerSettings" Target="../printerSettings/printerSettings231.bin"/><Relationship Id="rId34" Type="http://schemas.openxmlformats.org/officeDocument/2006/relationships/printerSettings" Target="../printerSettings/printerSettings244.bin"/><Relationship Id="rId42" Type="http://schemas.openxmlformats.org/officeDocument/2006/relationships/printerSettings" Target="../printerSettings/printerSettings252.bin"/><Relationship Id="rId7" Type="http://schemas.openxmlformats.org/officeDocument/2006/relationships/printerSettings" Target="../printerSettings/printerSettings217.bin"/><Relationship Id="rId2" Type="http://schemas.openxmlformats.org/officeDocument/2006/relationships/printerSettings" Target="../printerSettings/printerSettings212.bin"/><Relationship Id="rId16" Type="http://schemas.openxmlformats.org/officeDocument/2006/relationships/printerSettings" Target="../printerSettings/printerSettings226.bin"/><Relationship Id="rId20" Type="http://schemas.openxmlformats.org/officeDocument/2006/relationships/printerSettings" Target="../printerSettings/printerSettings230.bin"/><Relationship Id="rId29" Type="http://schemas.openxmlformats.org/officeDocument/2006/relationships/printerSettings" Target="../printerSettings/printerSettings239.bin"/><Relationship Id="rId41" Type="http://schemas.openxmlformats.org/officeDocument/2006/relationships/printerSettings" Target="../printerSettings/printerSettings251.bin"/><Relationship Id="rId1" Type="http://schemas.openxmlformats.org/officeDocument/2006/relationships/printerSettings" Target="../printerSettings/printerSettings211.bin"/><Relationship Id="rId6" Type="http://schemas.openxmlformats.org/officeDocument/2006/relationships/printerSettings" Target="../printerSettings/printerSettings216.bin"/><Relationship Id="rId11" Type="http://schemas.openxmlformats.org/officeDocument/2006/relationships/printerSettings" Target="../printerSettings/printerSettings221.bin"/><Relationship Id="rId24" Type="http://schemas.openxmlformats.org/officeDocument/2006/relationships/printerSettings" Target="../printerSettings/printerSettings234.bin"/><Relationship Id="rId32" Type="http://schemas.openxmlformats.org/officeDocument/2006/relationships/printerSettings" Target="../printerSettings/printerSettings242.bin"/><Relationship Id="rId37" Type="http://schemas.openxmlformats.org/officeDocument/2006/relationships/printerSettings" Target="../printerSettings/printerSettings247.bin"/><Relationship Id="rId40" Type="http://schemas.openxmlformats.org/officeDocument/2006/relationships/printerSettings" Target="../printerSettings/printerSettings250.bin"/><Relationship Id="rId5" Type="http://schemas.openxmlformats.org/officeDocument/2006/relationships/printerSettings" Target="../printerSettings/printerSettings215.bin"/><Relationship Id="rId15" Type="http://schemas.openxmlformats.org/officeDocument/2006/relationships/printerSettings" Target="../printerSettings/printerSettings225.bin"/><Relationship Id="rId23" Type="http://schemas.openxmlformats.org/officeDocument/2006/relationships/printerSettings" Target="../printerSettings/printerSettings233.bin"/><Relationship Id="rId28" Type="http://schemas.openxmlformats.org/officeDocument/2006/relationships/printerSettings" Target="../printerSettings/printerSettings238.bin"/><Relationship Id="rId36" Type="http://schemas.openxmlformats.org/officeDocument/2006/relationships/printerSettings" Target="../printerSettings/printerSettings246.bin"/><Relationship Id="rId10" Type="http://schemas.openxmlformats.org/officeDocument/2006/relationships/printerSettings" Target="../printerSettings/printerSettings220.bin"/><Relationship Id="rId19" Type="http://schemas.openxmlformats.org/officeDocument/2006/relationships/printerSettings" Target="../printerSettings/printerSettings229.bin"/><Relationship Id="rId31" Type="http://schemas.openxmlformats.org/officeDocument/2006/relationships/printerSettings" Target="../printerSettings/printerSettings241.bin"/><Relationship Id="rId4" Type="http://schemas.openxmlformats.org/officeDocument/2006/relationships/printerSettings" Target="../printerSettings/printerSettings214.bin"/><Relationship Id="rId9" Type="http://schemas.openxmlformats.org/officeDocument/2006/relationships/printerSettings" Target="../printerSettings/printerSettings219.bin"/><Relationship Id="rId14" Type="http://schemas.openxmlformats.org/officeDocument/2006/relationships/printerSettings" Target="../printerSettings/printerSettings224.bin"/><Relationship Id="rId22" Type="http://schemas.openxmlformats.org/officeDocument/2006/relationships/printerSettings" Target="../printerSettings/printerSettings232.bin"/><Relationship Id="rId27" Type="http://schemas.openxmlformats.org/officeDocument/2006/relationships/printerSettings" Target="../printerSettings/printerSettings237.bin"/><Relationship Id="rId30" Type="http://schemas.openxmlformats.org/officeDocument/2006/relationships/printerSettings" Target="../printerSettings/printerSettings240.bin"/><Relationship Id="rId35" Type="http://schemas.openxmlformats.org/officeDocument/2006/relationships/printerSettings" Target="../printerSettings/printerSettings245.bin"/><Relationship Id="rId8" Type="http://schemas.openxmlformats.org/officeDocument/2006/relationships/printerSettings" Target="../printerSettings/printerSettings218.bin"/><Relationship Id="rId3" Type="http://schemas.openxmlformats.org/officeDocument/2006/relationships/printerSettings" Target="../printerSettings/printerSettings213.bin"/><Relationship Id="rId12" Type="http://schemas.openxmlformats.org/officeDocument/2006/relationships/printerSettings" Target="../printerSettings/printerSettings222.bin"/><Relationship Id="rId17" Type="http://schemas.openxmlformats.org/officeDocument/2006/relationships/printerSettings" Target="../printerSettings/printerSettings227.bin"/><Relationship Id="rId25" Type="http://schemas.openxmlformats.org/officeDocument/2006/relationships/printerSettings" Target="../printerSettings/printerSettings235.bin"/><Relationship Id="rId33" Type="http://schemas.openxmlformats.org/officeDocument/2006/relationships/printerSettings" Target="../printerSettings/printerSettings243.bin"/><Relationship Id="rId38" Type="http://schemas.openxmlformats.org/officeDocument/2006/relationships/printerSettings" Target="../printerSettings/printerSettings248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265.bin"/><Relationship Id="rId18" Type="http://schemas.openxmlformats.org/officeDocument/2006/relationships/printerSettings" Target="../printerSettings/printerSettings270.bin"/><Relationship Id="rId26" Type="http://schemas.openxmlformats.org/officeDocument/2006/relationships/printerSettings" Target="../printerSettings/printerSettings278.bin"/><Relationship Id="rId39" Type="http://schemas.openxmlformats.org/officeDocument/2006/relationships/printerSettings" Target="../printerSettings/printerSettings291.bin"/><Relationship Id="rId21" Type="http://schemas.openxmlformats.org/officeDocument/2006/relationships/printerSettings" Target="../printerSettings/printerSettings273.bin"/><Relationship Id="rId34" Type="http://schemas.openxmlformats.org/officeDocument/2006/relationships/printerSettings" Target="../printerSettings/printerSettings286.bin"/><Relationship Id="rId42" Type="http://schemas.openxmlformats.org/officeDocument/2006/relationships/printerSettings" Target="../printerSettings/printerSettings294.bin"/><Relationship Id="rId7" Type="http://schemas.openxmlformats.org/officeDocument/2006/relationships/printerSettings" Target="../printerSettings/printerSettings259.bin"/><Relationship Id="rId2" Type="http://schemas.openxmlformats.org/officeDocument/2006/relationships/printerSettings" Target="../printerSettings/printerSettings254.bin"/><Relationship Id="rId16" Type="http://schemas.openxmlformats.org/officeDocument/2006/relationships/printerSettings" Target="../printerSettings/printerSettings268.bin"/><Relationship Id="rId20" Type="http://schemas.openxmlformats.org/officeDocument/2006/relationships/printerSettings" Target="../printerSettings/printerSettings272.bin"/><Relationship Id="rId29" Type="http://schemas.openxmlformats.org/officeDocument/2006/relationships/printerSettings" Target="../printerSettings/printerSettings281.bin"/><Relationship Id="rId41" Type="http://schemas.openxmlformats.org/officeDocument/2006/relationships/printerSettings" Target="../printerSettings/printerSettings293.bin"/><Relationship Id="rId1" Type="http://schemas.openxmlformats.org/officeDocument/2006/relationships/printerSettings" Target="../printerSettings/printerSettings253.bin"/><Relationship Id="rId6" Type="http://schemas.openxmlformats.org/officeDocument/2006/relationships/printerSettings" Target="../printerSettings/printerSettings258.bin"/><Relationship Id="rId11" Type="http://schemas.openxmlformats.org/officeDocument/2006/relationships/printerSettings" Target="../printerSettings/printerSettings263.bin"/><Relationship Id="rId24" Type="http://schemas.openxmlformats.org/officeDocument/2006/relationships/printerSettings" Target="../printerSettings/printerSettings276.bin"/><Relationship Id="rId32" Type="http://schemas.openxmlformats.org/officeDocument/2006/relationships/printerSettings" Target="../printerSettings/printerSettings284.bin"/><Relationship Id="rId37" Type="http://schemas.openxmlformats.org/officeDocument/2006/relationships/printerSettings" Target="../printerSettings/printerSettings289.bin"/><Relationship Id="rId40" Type="http://schemas.openxmlformats.org/officeDocument/2006/relationships/printerSettings" Target="../printerSettings/printerSettings292.bin"/><Relationship Id="rId5" Type="http://schemas.openxmlformats.org/officeDocument/2006/relationships/printerSettings" Target="../printerSettings/printerSettings257.bin"/><Relationship Id="rId15" Type="http://schemas.openxmlformats.org/officeDocument/2006/relationships/printerSettings" Target="../printerSettings/printerSettings267.bin"/><Relationship Id="rId23" Type="http://schemas.openxmlformats.org/officeDocument/2006/relationships/printerSettings" Target="../printerSettings/printerSettings275.bin"/><Relationship Id="rId28" Type="http://schemas.openxmlformats.org/officeDocument/2006/relationships/printerSettings" Target="../printerSettings/printerSettings280.bin"/><Relationship Id="rId36" Type="http://schemas.openxmlformats.org/officeDocument/2006/relationships/printerSettings" Target="../printerSettings/printerSettings288.bin"/><Relationship Id="rId10" Type="http://schemas.openxmlformats.org/officeDocument/2006/relationships/printerSettings" Target="../printerSettings/printerSettings262.bin"/><Relationship Id="rId19" Type="http://schemas.openxmlformats.org/officeDocument/2006/relationships/printerSettings" Target="../printerSettings/printerSettings271.bin"/><Relationship Id="rId31" Type="http://schemas.openxmlformats.org/officeDocument/2006/relationships/printerSettings" Target="../printerSettings/printerSettings283.bin"/><Relationship Id="rId4" Type="http://schemas.openxmlformats.org/officeDocument/2006/relationships/printerSettings" Target="../printerSettings/printerSettings256.bin"/><Relationship Id="rId9" Type="http://schemas.openxmlformats.org/officeDocument/2006/relationships/printerSettings" Target="../printerSettings/printerSettings261.bin"/><Relationship Id="rId14" Type="http://schemas.openxmlformats.org/officeDocument/2006/relationships/printerSettings" Target="../printerSettings/printerSettings266.bin"/><Relationship Id="rId22" Type="http://schemas.openxmlformats.org/officeDocument/2006/relationships/printerSettings" Target="../printerSettings/printerSettings274.bin"/><Relationship Id="rId27" Type="http://schemas.openxmlformats.org/officeDocument/2006/relationships/printerSettings" Target="../printerSettings/printerSettings279.bin"/><Relationship Id="rId30" Type="http://schemas.openxmlformats.org/officeDocument/2006/relationships/printerSettings" Target="../printerSettings/printerSettings282.bin"/><Relationship Id="rId35" Type="http://schemas.openxmlformats.org/officeDocument/2006/relationships/printerSettings" Target="../printerSettings/printerSettings287.bin"/><Relationship Id="rId8" Type="http://schemas.openxmlformats.org/officeDocument/2006/relationships/printerSettings" Target="../printerSettings/printerSettings260.bin"/><Relationship Id="rId3" Type="http://schemas.openxmlformats.org/officeDocument/2006/relationships/printerSettings" Target="../printerSettings/printerSettings255.bin"/><Relationship Id="rId12" Type="http://schemas.openxmlformats.org/officeDocument/2006/relationships/printerSettings" Target="../printerSettings/printerSettings264.bin"/><Relationship Id="rId17" Type="http://schemas.openxmlformats.org/officeDocument/2006/relationships/printerSettings" Target="../printerSettings/printerSettings269.bin"/><Relationship Id="rId25" Type="http://schemas.openxmlformats.org/officeDocument/2006/relationships/printerSettings" Target="../printerSettings/printerSettings277.bin"/><Relationship Id="rId33" Type="http://schemas.openxmlformats.org/officeDocument/2006/relationships/printerSettings" Target="../printerSettings/printerSettings285.bin"/><Relationship Id="rId38" Type="http://schemas.openxmlformats.org/officeDocument/2006/relationships/printerSettings" Target="../printerSettings/printerSettings290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307.bin"/><Relationship Id="rId18" Type="http://schemas.openxmlformats.org/officeDocument/2006/relationships/printerSettings" Target="../printerSettings/printerSettings312.bin"/><Relationship Id="rId26" Type="http://schemas.openxmlformats.org/officeDocument/2006/relationships/printerSettings" Target="../printerSettings/printerSettings320.bin"/><Relationship Id="rId39" Type="http://schemas.openxmlformats.org/officeDocument/2006/relationships/printerSettings" Target="../printerSettings/printerSettings333.bin"/><Relationship Id="rId21" Type="http://schemas.openxmlformats.org/officeDocument/2006/relationships/printerSettings" Target="../printerSettings/printerSettings315.bin"/><Relationship Id="rId34" Type="http://schemas.openxmlformats.org/officeDocument/2006/relationships/printerSettings" Target="../printerSettings/printerSettings328.bin"/><Relationship Id="rId42" Type="http://schemas.openxmlformats.org/officeDocument/2006/relationships/printerSettings" Target="../printerSettings/printerSettings336.bin"/><Relationship Id="rId7" Type="http://schemas.openxmlformats.org/officeDocument/2006/relationships/printerSettings" Target="../printerSettings/printerSettings301.bin"/><Relationship Id="rId2" Type="http://schemas.openxmlformats.org/officeDocument/2006/relationships/printerSettings" Target="../printerSettings/printerSettings296.bin"/><Relationship Id="rId16" Type="http://schemas.openxmlformats.org/officeDocument/2006/relationships/printerSettings" Target="../printerSettings/printerSettings310.bin"/><Relationship Id="rId20" Type="http://schemas.openxmlformats.org/officeDocument/2006/relationships/printerSettings" Target="../printerSettings/printerSettings314.bin"/><Relationship Id="rId29" Type="http://schemas.openxmlformats.org/officeDocument/2006/relationships/printerSettings" Target="../printerSettings/printerSettings323.bin"/><Relationship Id="rId41" Type="http://schemas.openxmlformats.org/officeDocument/2006/relationships/printerSettings" Target="../printerSettings/printerSettings335.bin"/><Relationship Id="rId1" Type="http://schemas.openxmlformats.org/officeDocument/2006/relationships/printerSettings" Target="../printerSettings/printerSettings295.bin"/><Relationship Id="rId6" Type="http://schemas.openxmlformats.org/officeDocument/2006/relationships/printerSettings" Target="../printerSettings/printerSettings300.bin"/><Relationship Id="rId11" Type="http://schemas.openxmlformats.org/officeDocument/2006/relationships/printerSettings" Target="../printerSettings/printerSettings305.bin"/><Relationship Id="rId24" Type="http://schemas.openxmlformats.org/officeDocument/2006/relationships/printerSettings" Target="../printerSettings/printerSettings318.bin"/><Relationship Id="rId32" Type="http://schemas.openxmlformats.org/officeDocument/2006/relationships/printerSettings" Target="../printerSettings/printerSettings326.bin"/><Relationship Id="rId37" Type="http://schemas.openxmlformats.org/officeDocument/2006/relationships/printerSettings" Target="../printerSettings/printerSettings331.bin"/><Relationship Id="rId40" Type="http://schemas.openxmlformats.org/officeDocument/2006/relationships/printerSettings" Target="../printerSettings/printerSettings334.bin"/><Relationship Id="rId5" Type="http://schemas.openxmlformats.org/officeDocument/2006/relationships/printerSettings" Target="../printerSettings/printerSettings299.bin"/><Relationship Id="rId15" Type="http://schemas.openxmlformats.org/officeDocument/2006/relationships/printerSettings" Target="../printerSettings/printerSettings309.bin"/><Relationship Id="rId23" Type="http://schemas.openxmlformats.org/officeDocument/2006/relationships/printerSettings" Target="../printerSettings/printerSettings317.bin"/><Relationship Id="rId28" Type="http://schemas.openxmlformats.org/officeDocument/2006/relationships/printerSettings" Target="../printerSettings/printerSettings322.bin"/><Relationship Id="rId36" Type="http://schemas.openxmlformats.org/officeDocument/2006/relationships/printerSettings" Target="../printerSettings/printerSettings330.bin"/><Relationship Id="rId10" Type="http://schemas.openxmlformats.org/officeDocument/2006/relationships/printerSettings" Target="../printerSettings/printerSettings304.bin"/><Relationship Id="rId19" Type="http://schemas.openxmlformats.org/officeDocument/2006/relationships/printerSettings" Target="../printerSettings/printerSettings313.bin"/><Relationship Id="rId31" Type="http://schemas.openxmlformats.org/officeDocument/2006/relationships/printerSettings" Target="../printerSettings/printerSettings325.bin"/><Relationship Id="rId4" Type="http://schemas.openxmlformats.org/officeDocument/2006/relationships/printerSettings" Target="../printerSettings/printerSettings298.bin"/><Relationship Id="rId9" Type="http://schemas.openxmlformats.org/officeDocument/2006/relationships/printerSettings" Target="../printerSettings/printerSettings303.bin"/><Relationship Id="rId14" Type="http://schemas.openxmlformats.org/officeDocument/2006/relationships/printerSettings" Target="../printerSettings/printerSettings308.bin"/><Relationship Id="rId22" Type="http://schemas.openxmlformats.org/officeDocument/2006/relationships/printerSettings" Target="../printerSettings/printerSettings316.bin"/><Relationship Id="rId27" Type="http://schemas.openxmlformats.org/officeDocument/2006/relationships/printerSettings" Target="../printerSettings/printerSettings321.bin"/><Relationship Id="rId30" Type="http://schemas.openxmlformats.org/officeDocument/2006/relationships/printerSettings" Target="../printerSettings/printerSettings324.bin"/><Relationship Id="rId35" Type="http://schemas.openxmlformats.org/officeDocument/2006/relationships/printerSettings" Target="../printerSettings/printerSettings329.bin"/><Relationship Id="rId8" Type="http://schemas.openxmlformats.org/officeDocument/2006/relationships/printerSettings" Target="../printerSettings/printerSettings302.bin"/><Relationship Id="rId3" Type="http://schemas.openxmlformats.org/officeDocument/2006/relationships/printerSettings" Target="../printerSettings/printerSettings297.bin"/><Relationship Id="rId12" Type="http://schemas.openxmlformats.org/officeDocument/2006/relationships/printerSettings" Target="../printerSettings/printerSettings306.bin"/><Relationship Id="rId17" Type="http://schemas.openxmlformats.org/officeDocument/2006/relationships/printerSettings" Target="../printerSettings/printerSettings311.bin"/><Relationship Id="rId25" Type="http://schemas.openxmlformats.org/officeDocument/2006/relationships/printerSettings" Target="../printerSettings/printerSettings319.bin"/><Relationship Id="rId33" Type="http://schemas.openxmlformats.org/officeDocument/2006/relationships/printerSettings" Target="../printerSettings/printerSettings327.bin"/><Relationship Id="rId38" Type="http://schemas.openxmlformats.org/officeDocument/2006/relationships/printerSettings" Target="../printerSettings/printerSettings332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349.bin"/><Relationship Id="rId18" Type="http://schemas.openxmlformats.org/officeDocument/2006/relationships/printerSettings" Target="../printerSettings/printerSettings354.bin"/><Relationship Id="rId26" Type="http://schemas.openxmlformats.org/officeDocument/2006/relationships/printerSettings" Target="../printerSettings/printerSettings362.bin"/><Relationship Id="rId39" Type="http://schemas.openxmlformats.org/officeDocument/2006/relationships/printerSettings" Target="../printerSettings/printerSettings375.bin"/><Relationship Id="rId21" Type="http://schemas.openxmlformats.org/officeDocument/2006/relationships/printerSettings" Target="../printerSettings/printerSettings357.bin"/><Relationship Id="rId34" Type="http://schemas.openxmlformats.org/officeDocument/2006/relationships/printerSettings" Target="../printerSettings/printerSettings370.bin"/><Relationship Id="rId42" Type="http://schemas.openxmlformats.org/officeDocument/2006/relationships/printerSettings" Target="../printerSettings/printerSettings378.bin"/><Relationship Id="rId7" Type="http://schemas.openxmlformats.org/officeDocument/2006/relationships/printerSettings" Target="../printerSettings/printerSettings343.bin"/><Relationship Id="rId2" Type="http://schemas.openxmlformats.org/officeDocument/2006/relationships/printerSettings" Target="../printerSettings/printerSettings338.bin"/><Relationship Id="rId16" Type="http://schemas.openxmlformats.org/officeDocument/2006/relationships/printerSettings" Target="../printerSettings/printerSettings352.bin"/><Relationship Id="rId20" Type="http://schemas.openxmlformats.org/officeDocument/2006/relationships/printerSettings" Target="../printerSettings/printerSettings356.bin"/><Relationship Id="rId29" Type="http://schemas.openxmlformats.org/officeDocument/2006/relationships/printerSettings" Target="../printerSettings/printerSettings365.bin"/><Relationship Id="rId41" Type="http://schemas.openxmlformats.org/officeDocument/2006/relationships/printerSettings" Target="../printerSettings/printerSettings377.bin"/><Relationship Id="rId1" Type="http://schemas.openxmlformats.org/officeDocument/2006/relationships/printerSettings" Target="../printerSettings/printerSettings337.bin"/><Relationship Id="rId6" Type="http://schemas.openxmlformats.org/officeDocument/2006/relationships/printerSettings" Target="../printerSettings/printerSettings342.bin"/><Relationship Id="rId11" Type="http://schemas.openxmlformats.org/officeDocument/2006/relationships/printerSettings" Target="../printerSettings/printerSettings347.bin"/><Relationship Id="rId24" Type="http://schemas.openxmlformats.org/officeDocument/2006/relationships/printerSettings" Target="../printerSettings/printerSettings360.bin"/><Relationship Id="rId32" Type="http://schemas.openxmlformats.org/officeDocument/2006/relationships/printerSettings" Target="../printerSettings/printerSettings368.bin"/><Relationship Id="rId37" Type="http://schemas.openxmlformats.org/officeDocument/2006/relationships/printerSettings" Target="../printerSettings/printerSettings373.bin"/><Relationship Id="rId40" Type="http://schemas.openxmlformats.org/officeDocument/2006/relationships/printerSettings" Target="../printerSettings/printerSettings376.bin"/><Relationship Id="rId5" Type="http://schemas.openxmlformats.org/officeDocument/2006/relationships/printerSettings" Target="../printerSettings/printerSettings341.bin"/><Relationship Id="rId15" Type="http://schemas.openxmlformats.org/officeDocument/2006/relationships/printerSettings" Target="../printerSettings/printerSettings351.bin"/><Relationship Id="rId23" Type="http://schemas.openxmlformats.org/officeDocument/2006/relationships/printerSettings" Target="../printerSettings/printerSettings359.bin"/><Relationship Id="rId28" Type="http://schemas.openxmlformats.org/officeDocument/2006/relationships/printerSettings" Target="../printerSettings/printerSettings364.bin"/><Relationship Id="rId36" Type="http://schemas.openxmlformats.org/officeDocument/2006/relationships/printerSettings" Target="../printerSettings/printerSettings372.bin"/><Relationship Id="rId10" Type="http://schemas.openxmlformats.org/officeDocument/2006/relationships/printerSettings" Target="../printerSettings/printerSettings346.bin"/><Relationship Id="rId19" Type="http://schemas.openxmlformats.org/officeDocument/2006/relationships/printerSettings" Target="../printerSettings/printerSettings355.bin"/><Relationship Id="rId31" Type="http://schemas.openxmlformats.org/officeDocument/2006/relationships/printerSettings" Target="../printerSettings/printerSettings367.bin"/><Relationship Id="rId4" Type="http://schemas.openxmlformats.org/officeDocument/2006/relationships/printerSettings" Target="../printerSettings/printerSettings340.bin"/><Relationship Id="rId9" Type="http://schemas.openxmlformats.org/officeDocument/2006/relationships/printerSettings" Target="../printerSettings/printerSettings345.bin"/><Relationship Id="rId14" Type="http://schemas.openxmlformats.org/officeDocument/2006/relationships/printerSettings" Target="../printerSettings/printerSettings350.bin"/><Relationship Id="rId22" Type="http://schemas.openxmlformats.org/officeDocument/2006/relationships/printerSettings" Target="../printerSettings/printerSettings358.bin"/><Relationship Id="rId27" Type="http://schemas.openxmlformats.org/officeDocument/2006/relationships/printerSettings" Target="../printerSettings/printerSettings363.bin"/><Relationship Id="rId30" Type="http://schemas.openxmlformats.org/officeDocument/2006/relationships/printerSettings" Target="../printerSettings/printerSettings366.bin"/><Relationship Id="rId35" Type="http://schemas.openxmlformats.org/officeDocument/2006/relationships/printerSettings" Target="../printerSettings/printerSettings371.bin"/><Relationship Id="rId8" Type="http://schemas.openxmlformats.org/officeDocument/2006/relationships/printerSettings" Target="../printerSettings/printerSettings344.bin"/><Relationship Id="rId3" Type="http://schemas.openxmlformats.org/officeDocument/2006/relationships/printerSettings" Target="../printerSettings/printerSettings339.bin"/><Relationship Id="rId12" Type="http://schemas.openxmlformats.org/officeDocument/2006/relationships/printerSettings" Target="../printerSettings/printerSettings348.bin"/><Relationship Id="rId17" Type="http://schemas.openxmlformats.org/officeDocument/2006/relationships/printerSettings" Target="../printerSettings/printerSettings353.bin"/><Relationship Id="rId25" Type="http://schemas.openxmlformats.org/officeDocument/2006/relationships/printerSettings" Target="../printerSettings/printerSettings361.bin"/><Relationship Id="rId33" Type="http://schemas.openxmlformats.org/officeDocument/2006/relationships/printerSettings" Target="../printerSettings/printerSettings369.bin"/><Relationship Id="rId38" Type="http://schemas.openxmlformats.org/officeDocument/2006/relationships/printerSettings" Target="../printerSettings/printerSettings37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5"/>
  <sheetViews>
    <sheetView view="pageLayout" zoomScaleNormal="100" zoomScaleSheetLayoutView="100" workbookViewId="0">
      <selection activeCell="F3" sqref="F3"/>
    </sheetView>
  </sheetViews>
  <sheetFormatPr defaultRowHeight="15" x14ac:dyDescent="0.25"/>
  <cols>
    <col min="1" max="1" width="9.140625" style="5"/>
    <col min="2" max="2" width="39.85546875" customWidth="1"/>
    <col min="3" max="3" width="13.7109375" style="5" customWidth="1"/>
    <col min="4" max="4" width="10.7109375" customWidth="1"/>
  </cols>
  <sheetData>
    <row r="2" spans="1:9" x14ac:dyDescent="0.25">
      <c r="A2" s="53" t="s">
        <v>0</v>
      </c>
      <c r="B2" s="1"/>
      <c r="D2" s="1"/>
      <c r="E2" s="1"/>
      <c r="F2" s="1"/>
      <c r="G2" s="1"/>
      <c r="H2" s="1"/>
      <c r="I2" s="1"/>
    </row>
    <row r="3" spans="1:9" x14ac:dyDescent="0.25">
      <c r="A3" s="53" t="s">
        <v>21</v>
      </c>
    </row>
    <row r="4" spans="1:9" x14ac:dyDescent="0.25">
      <c r="C4" s="38"/>
    </row>
    <row r="5" spans="1:9" x14ac:dyDescent="0.25">
      <c r="A5" s="40" t="s">
        <v>7</v>
      </c>
      <c r="B5" s="42" t="s">
        <v>1</v>
      </c>
      <c r="C5" s="40" t="s">
        <v>2</v>
      </c>
    </row>
    <row r="6" spans="1:9" x14ac:dyDescent="0.25">
      <c r="A6" s="7">
        <v>1</v>
      </c>
      <c r="B6" s="60" t="s">
        <v>71</v>
      </c>
      <c r="C6" s="45">
        <v>4</v>
      </c>
    </row>
    <row r="7" spans="1:9" x14ac:dyDescent="0.25">
      <c r="A7" s="7">
        <v>2</v>
      </c>
      <c r="B7" s="60" t="s">
        <v>72</v>
      </c>
      <c r="C7" s="45">
        <v>6</v>
      </c>
    </row>
    <row r="8" spans="1:9" x14ac:dyDescent="0.25">
      <c r="A8" s="7">
        <v>3</v>
      </c>
      <c r="B8" s="60" t="s">
        <v>73</v>
      </c>
      <c r="C8" s="62">
        <v>11</v>
      </c>
    </row>
    <row r="9" spans="1:9" x14ac:dyDescent="0.25">
      <c r="A9" s="7">
        <v>4</v>
      </c>
      <c r="B9" s="60" t="s">
        <v>74</v>
      </c>
      <c r="C9" s="62">
        <v>1</v>
      </c>
    </row>
    <row r="10" spans="1:9" x14ac:dyDescent="0.25">
      <c r="A10" s="7">
        <v>5</v>
      </c>
      <c r="B10" s="60" t="s">
        <v>75</v>
      </c>
      <c r="C10" s="62">
        <v>2</v>
      </c>
    </row>
    <row r="11" spans="1:9" x14ac:dyDescent="0.25">
      <c r="A11" s="7">
        <v>6</v>
      </c>
      <c r="B11" s="60" t="s">
        <v>76</v>
      </c>
      <c r="C11" s="62">
        <v>4</v>
      </c>
    </row>
    <row r="12" spans="1:9" x14ac:dyDescent="0.25">
      <c r="A12" s="7">
        <v>7</v>
      </c>
      <c r="B12" s="60" t="s">
        <v>77</v>
      </c>
      <c r="C12" s="62">
        <v>5</v>
      </c>
    </row>
    <row r="13" spans="1:9" x14ac:dyDescent="0.25">
      <c r="A13" s="7">
        <v>8</v>
      </c>
      <c r="B13" s="60" t="s">
        <v>78</v>
      </c>
      <c r="C13" s="62">
        <v>6</v>
      </c>
    </row>
    <row r="14" spans="1:9" x14ac:dyDescent="0.25">
      <c r="A14" s="7">
        <v>9</v>
      </c>
      <c r="B14" s="60" t="s">
        <v>79</v>
      </c>
      <c r="C14" s="62">
        <v>2</v>
      </c>
    </row>
    <row r="15" spans="1:9" x14ac:dyDescent="0.25">
      <c r="A15" s="7">
        <v>10</v>
      </c>
      <c r="B15" s="60" t="s">
        <v>80</v>
      </c>
      <c r="C15" s="62">
        <v>8</v>
      </c>
    </row>
    <row r="16" spans="1:9" x14ac:dyDescent="0.25">
      <c r="A16" s="7">
        <v>11</v>
      </c>
      <c r="B16" s="60" t="s">
        <v>81</v>
      </c>
      <c r="C16" s="62">
        <v>1</v>
      </c>
    </row>
    <row r="17" spans="1:3" x14ac:dyDescent="0.25">
      <c r="A17" s="7">
        <v>12</v>
      </c>
      <c r="B17" s="60" t="s">
        <v>82</v>
      </c>
      <c r="C17" s="62">
        <v>3</v>
      </c>
    </row>
    <row r="18" spans="1:3" x14ac:dyDescent="0.25">
      <c r="A18" s="7">
        <v>13</v>
      </c>
      <c r="B18" s="60" t="s">
        <v>83</v>
      </c>
      <c r="C18" s="62">
        <v>4</v>
      </c>
    </row>
    <row r="19" spans="1:3" x14ac:dyDescent="0.25">
      <c r="A19" s="7">
        <v>14</v>
      </c>
      <c r="B19" s="60" t="s">
        <v>84</v>
      </c>
      <c r="C19" s="62">
        <v>2</v>
      </c>
    </row>
    <row r="20" spans="1:3" x14ac:dyDescent="0.25">
      <c r="A20" s="7">
        <v>15</v>
      </c>
      <c r="B20" s="60" t="s">
        <v>85</v>
      </c>
      <c r="C20" s="62">
        <v>2</v>
      </c>
    </row>
    <row r="21" spans="1:3" x14ac:dyDescent="0.25">
      <c r="A21" s="7">
        <v>16</v>
      </c>
      <c r="B21" s="60" t="s">
        <v>86</v>
      </c>
      <c r="C21" s="62">
        <v>3</v>
      </c>
    </row>
    <row r="22" spans="1:3" x14ac:dyDescent="0.25">
      <c r="A22" s="7">
        <v>17</v>
      </c>
      <c r="B22" s="60" t="s">
        <v>87</v>
      </c>
      <c r="C22" s="62">
        <v>2</v>
      </c>
    </row>
    <row r="23" spans="1:3" x14ac:dyDescent="0.25">
      <c r="A23" s="7">
        <v>18</v>
      </c>
      <c r="B23" s="61" t="s">
        <v>88</v>
      </c>
      <c r="C23" s="62">
        <v>2</v>
      </c>
    </row>
    <row r="24" spans="1:3" x14ac:dyDescent="0.25">
      <c r="A24" s="7">
        <v>19</v>
      </c>
      <c r="B24" s="60" t="s">
        <v>89</v>
      </c>
      <c r="C24" s="62">
        <v>1</v>
      </c>
    </row>
    <row r="25" spans="1:3" x14ac:dyDescent="0.25">
      <c r="A25" s="7">
        <v>20</v>
      </c>
      <c r="B25" s="60" t="s">
        <v>90</v>
      </c>
      <c r="C25" s="62">
        <v>4</v>
      </c>
    </row>
    <row r="26" spans="1:3" x14ac:dyDescent="0.25">
      <c r="A26" s="7">
        <v>21</v>
      </c>
      <c r="B26" s="60" t="s">
        <v>91</v>
      </c>
      <c r="C26" s="62">
        <v>2</v>
      </c>
    </row>
    <row r="27" spans="1:3" x14ac:dyDescent="0.25">
      <c r="A27" s="7">
        <v>22</v>
      </c>
      <c r="B27" s="60" t="s">
        <v>92</v>
      </c>
      <c r="C27" s="62">
        <v>1</v>
      </c>
    </row>
    <row r="28" spans="1:3" x14ac:dyDescent="0.25">
      <c r="A28" s="7">
        <v>23</v>
      </c>
      <c r="B28" s="60" t="s">
        <v>93</v>
      </c>
      <c r="C28" s="62">
        <v>2</v>
      </c>
    </row>
    <row r="29" spans="1:3" x14ac:dyDescent="0.25">
      <c r="A29" s="7">
        <v>24</v>
      </c>
      <c r="B29" s="60" t="s">
        <v>94</v>
      </c>
      <c r="C29" s="62">
        <v>1</v>
      </c>
    </row>
    <row r="30" spans="1:3" x14ac:dyDescent="0.25">
      <c r="A30" s="7">
        <v>25</v>
      </c>
      <c r="B30" s="60" t="s">
        <v>95</v>
      </c>
      <c r="C30" s="62">
        <v>1</v>
      </c>
    </row>
    <row r="31" spans="1:3" x14ac:dyDescent="0.25">
      <c r="A31" s="7">
        <v>26</v>
      </c>
      <c r="B31" s="60" t="s">
        <v>96</v>
      </c>
      <c r="C31" s="62">
        <v>1</v>
      </c>
    </row>
    <row r="32" spans="1:3" x14ac:dyDescent="0.25">
      <c r="A32" s="7">
        <v>27</v>
      </c>
      <c r="B32" s="60" t="s">
        <v>97</v>
      </c>
      <c r="C32" s="62">
        <v>6</v>
      </c>
    </row>
    <row r="33" spans="1:3" x14ac:dyDescent="0.25">
      <c r="A33" s="7">
        <v>28</v>
      </c>
      <c r="B33" s="60" t="s">
        <v>98</v>
      </c>
      <c r="C33" s="62">
        <v>9</v>
      </c>
    </row>
    <row r="34" spans="1:3" x14ac:dyDescent="0.25">
      <c r="A34" s="7">
        <v>29</v>
      </c>
      <c r="B34" s="60" t="s">
        <v>99</v>
      </c>
      <c r="C34" s="62">
        <v>1</v>
      </c>
    </row>
    <row r="35" spans="1:3" x14ac:dyDescent="0.25">
      <c r="A35" s="7">
        <v>30</v>
      </c>
      <c r="B35" s="60" t="s">
        <v>100</v>
      </c>
      <c r="C35" s="62">
        <v>4</v>
      </c>
    </row>
    <row r="36" spans="1:3" x14ac:dyDescent="0.25">
      <c r="A36" s="7">
        <v>31</v>
      </c>
      <c r="B36" s="8" t="s">
        <v>41</v>
      </c>
      <c r="C36" s="7"/>
    </row>
    <row r="37" spans="1:3" x14ac:dyDescent="0.25">
      <c r="B37" s="2" t="s">
        <v>3</v>
      </c>
      <c r="C37" s="9">
        <f>SUM(C6:C36)</f>
        <v>101</v>
      </c>
    </row>
    <row r="45" spans="1:3" x14ac:dyDescent="0.25">
      <c r="B45" s="2"/>
      <c r="C45" s="9"/>
    </row>
  </sheetData>
  <customSheetViews>
    <customSheetView guid="{98D12EDD-F7E4-4DD4-B857-4BB9CAC95931}" showPageBreaks="1" view="pageLayout">
      <selection activeCell="B4" sqref="B4"/>
      <pageMargins left="0.7" right="0.7" top="0.75" bottom="0.75" header="0.3" footer="0.3"/>
      <pageSetup paperSize="9" orientation="portrait" r:id="rId1"/>
      <headerFooter>
        <oddHeader>&amp;RZnak sprawy......
Załącznik nr .....do SIWZ i nr .... do  umowy</oddHeader>
      </headerFooter>
    </customSheetView>
    <customSheetView guid="{967D2491-8CA0-434B-BB5C-1127D610D368}" showPageBreaks="1" view="pageLayout" topLeftCell="A13">
      <selection activeCell="A3" sqref="A3"/>
      <pageMargins left="0.7" right="0.7" top="0.75" bottom="0.75" header="0.3" footer="0.3"/>
      <pageSetup paperSize="9" orientation="portrait" r:id="rId2"/>
      <headerFooter>
        <oddHeader>&amp;RZnak sprawy......
Załącznik nr .....do SIWZ i nr .... do  umowy</oddHeader>
      </headerFooter>
    </customSheetView>
    <customSheetView guid="{A05300F6-E1D8-4FA5-A28E-940E7C18A2C9}" showPageBreaks="1" view="pageLayout">
      <selection activeCell="A3" sqref="A3"/>
      <pageMargins left="0.7" right="0.7" top="0.75" bottom="0.75" header="0.3" footer="0.3"/>
      <pageSetup paperSize="9" orientation="portrait" r:id="rId3"/>
      <headerFooter>
        <oddHeader>&amp;RZnak sprawy......
Załącznik nr .....do SIWZ i nr .... do  umowy</oddHeader>
      </headerFooter>
    </customSheetView>
    <customSheetView guid="{7D8279F2-4C4A-4FDD-AE27-360FF46CA383}" showPageBreaks="1" view="pageLayout">
      <selection activeCell="E8" sqref="D8:E8"/>
      <pageMargins left="0.7" right="0.7" top="0.75" bottom="0.75" header="0.3" footer="0.3"/>
      <pageSetup paperSize="9" orientation="portrait" r:id="rId4"/>
      <headerFooter>
        <oddHeader>&amp;RZnak sprawy......
Załącznik nr .....do SIWZ i nr .... do  umowy</oddHeader>
      </headerFooter>
    </customSheetView>
    <customSheetView guid="{2165BF9D-4A89-4EFE-A6AB-70F830D8AEC3}" showPageBreaks="1" view="pageLayout" topLeftCell="A22">
      <selection activeCell="B4" sqref="B4"/>
      <pageMargins left="0.7" right="0.7" top="0.75" bottom="0.75" header="0.3" footer="0.3"/>
      <pageSetup paperSize="9" orientation="portrait" r:id="rId5"/>
      <headerFooter>
        <oddHeader>&amp;RZnak sprawy......
Załącznik nr .....do SIWZ i nr .... do  umowy</oddHeader>
      </headerFooter>
    </customSheetView>
    <customSheetView guid="{317F2353-9CE7-43F2-9F59-78F9A74125D4}" showPageBreaks="1" view="pageLayout">
      <selection activeCell="A3" sqref="A3"/>
      <pageMargins left="0.7" right="0.7" top="0.75" bottom="0.75" header="0.3" footer="0.3"/>
      <pageSetup paperSize="9" orientation="portrait" r:id="rId6"/>
      <headerFooter>
        <oddHeader>&amp;RZnak sprawy......
Załącznik nr .....do SIWZ i nr .... do  umowy</oddHeader>
      </headerFooter>
    </customSheetView>
    <customSheetView guid="{13AEFD10-A8B6-408E-A810-0AF2C70CA1AE}" showPageBreaks="1" view="pageLayout">
      <selection activeCell="F25" sqref="E25:F25"/>
      <pageMargins left="0.7" right="0.7" top="0.75" bottom="0.75" header="0.3" footer="0.3"/>
      <pageSetup paperSize="9" scale="85" orientation="portrait" r:id="rId7"/>
      <headerFooter>
        <oddHeader xml:space="preserve">&amp;RZnak sprawy 30/PN/2020
Załącznik nr 4A do SIWZ </oddHeader>
      </headerFooter>
    </customSheetView>
    <customSheetView guid="{FC5AEF54-DC4B-40CC-B989-6CD517845973}" showPageBreaks="1" view="pageBreakPreview" topLeftCell="A22">
      <selection activeCell="M48" sqref="M48"/>
      <pageMargins left="0.7" right="0.7" top="0.75" bottom="0.75" header="0.3" footer="0.3"/>
      <pageSetup paperSize="9" scale="85" orientation="portrait" r:id="rId8"/>
      <headerFooter>
        <oddHeader>&amp;RZnak sprawy......
Załącznik nr .....do SIWZ i nr .... do  umowy</oddHeader>
      </headerFooter>
    </customSheetView>
    <customSheetView guid="{D11E3D68-36C2-494A-957B-BA52DCF50D6F}" showPageBreaks="1" view="pageLayout">
      <selection activeCell="F3" sqref="F3"/>
      <pageMargins left="0.7" right="0.7" top="0.75" bottom="0.75" header="0.3" footer="0.3"/>
      <pageSetup paperSize="9" scale="85" orientation="portrait" r:id="rId9"/>
      <headerFooter>
        <oddHeader xml:space="preserve">&amp;RZnak sprawy  91/PN/2019
Załącznik nr 4A do SIWZ </oddHeader>
      </headerFooter>
    </customSheetView>
    <customSheetView guid="{209251CE-9D02-40B2-856F-1296807E795F}" showPageBreaks="1" view="pageLayout">
      <selection activeCell="F3" sqref="F3"/>
      <pageMargins left="0.7" right="0.7" top="0.75" bottom="0.75" header="0.3" footer="0.3"/>
      <pageSetup paperSize="9" scale="85" orientation="portrait" r:id="rId10"/>
      <headerFooter>
        <oddHeader xml:space="preserve">&amp;RZnak sprawy  99/PN/2019
Załącznik nr 4A do SIWZ </oddHeader>
      </headerFooter>
    </customSheetView>
    <customSheetView guid="{25CB430A-58AA-4453-B07E-068458289AE8}" showPageBreaks="1" showGridLines="0" view="pageLayout" topLeftCell="A19">
      <selection activeCell="D11" sqref="D11"/>
      <pageMargins left="0.7" right="0.7" top="0.75" bottom="0.75" header="0.3" footer="0.3"/>
      <pageSetup paperSize="9" orientation="portrait" r:id="rId11"/>
      <headerFooter>
        <oddHeader>&amp;RZnak sprawy......
Załącznik nr .....do SIWZ i nr 4 do  umowy</oddHeader>
      </headerFooter>
    </customSheetView>
    <customSheetView guid="{F6678118-5C30-432A-9146-748D987EC36B}" showPageBreaks="1" view="pageLayout">
      <selection activeCell="B4" sqref="B4"/>
      <pageMargins left="0.7" right="0.7" top="0.75" bottom="0.75" header="0.3" footer="0.3"/>
      <pageSetup paperSize="9" orientation="portrait" r:id="rId12"/>
      <headerFooter>
        <oddHeader>&amp;RZnak sprawy......
Załącznik nr .....do SIWZ i nr .... do  umowy</oddHeader>
      </headerFooter>
    </customSheetView>
    <customSheetView guid="{E7DF93E2-5943-421E-9E4D-431C776031E6}" showPageBreaks="1" view="pageLayout" topLeftCell="A16">
      <selection activeCell="E8" sqref="D8:E8"/>
      <pageMargins left="0.7" right="0.7" top="0.75" bottom="0.75" header="0.3" footer="0.3"/>
      <pageSetup paperSize="9" orientation="portrait" r:id="rId13"/>
      <headerFooter>
        <oddHeader>&amp;RZnak sprawy......
Załącznik nr .....do SIWZ i nr .... do  umowy</oddHeader>
      </headerFooter>
    </customSheetView>
    <customSheetView guid="{700AC1E9-5CFF-4DE9-A324-4CB747E88FE5}" showPageBreaks="1" view="pageLayout">
      <selection activeCell="B4" sqref="B4"/>
      <pageMargins left="0.7" right="0.7" top="0.75" bottom="0.75" header="0.3" footer="0.3"/>
      <pageSetup paperSize="9" orientation="portrait" r:id="rId14"/>
      <headerFooter>
        <oddHeader>&amp;RZnak sprawy......
Załącznik nr .....do SIWZ i nr .... do  umowy</oddHeader>
      </headerFooter>
    </customSheetView>
    <customSheetView guid="{899DB20B-2C0D-4C91-AEC1-05DD4A088D0B}" showPageBreaks="1" view="pageLayout">
      <selection activeCell="A3" sqref="A3"/>
      <pageMargins left="0.7" right="0.7" top="0.75" bottom="0.75" header="0.3" footer="0.3"/>
      <pageSetup paperSize="9" orientation="portrait" r:id="rId15"/>
      <headerFooter>
        <oddHeader>&amp;RZnak sprawy......
Załącznik nr .....do SIWZ i nr .... do  umowy</oddHeader>
      </headerFooter>
    </customSheetView>
    <customSheetView guid="{95B149AB-DC56-42AF-BCCC-B945276631C0}" showPageBreaks="1" view="pageLayout">
      <selection activeCell="A3" sqref="A3"/>
      <pageMargins left="0.7" right="0.7" top="0.75" bottom="0.75" header="0.3" footer="0.3"/>
      <pageSetup paperSize="9" orientation="portrait" r:id="rId16"/>
      <headerFooter>
        <oddHeader>&amp;RZnak sprawy......
Załącznik nr .....do SIWZ i nr .... do  umowy</oddHeader>
      </headerFooter>
    </customSheetView>
    <customSheetView guid="{E50881D8-54DA-4529-9D6E-78ED95ADC861}" showPageBreaks="1" view="pageLayout" topLeftCell="A10">
      <selection activeCell="D5" sqref="D5"/>
      <pageMargins left="0.7" right="0.7" top="0.75" bottom="0.75" header="0.3" footer="0.3"/>
      <pageSetup paperSize="9" orientation="portrait" r:id="rId17"/>
      <headerFooter>
        <oddHeader>&amp;RZnak sprawy......
Załącznik nr .....do SIWZ i nr .... do  umowy</oddHeader>
      </headerFooter>
    </customSheetView>
    <customSheetView guid="{D65A94A9-3E5E-4BD6-AA70-C57B185DC2CC}" showPageBreaks="1" view="pageLayout" topLeftCell="A22">
      <selection activeCell="B4" sqref="B4"/>
      <pageMargins left="0.7" right="0.7" top="0.75" bottom="0.75" header="0.3" footer="0.3"/>
      <pageSetup paperSize="9" orientation="portrait" r:id="rId18"/>
      <headerFooter>
        <oddHeader>&amp;RZnak sprawy......
Załącznik nr .....do SIWZ i nr .... do  umowy</oddHeader>
      </headerFooter>
    </customSheetView>
    <customSheetView guid="{24EA2CAA-56D4-426F-A67F-BFC462697BD4}" showPageBreaks="1" view="pageLayout">
      <selection activeCell="A3" sqref="A3"/>
      <pageMargins left="0.7" right="0.7" top="0.75" bottom="0.75" header="0.3" footer="0.3"/>
      <pageSetup paperSize="9" orientation="portrait" r:id="rId19"/>
      <headerFooter>
        <oddHeader>&amp;RZnak sprawy......
Załącznik nr .....do SIWZ i nr .... do  umowy</oddHeader>
      </headerFooter>
    </customSheetView>
    <customSheetView guid="{DA41539D-5EF9-414D-9B7A-CA99FCE67FE7}" showPageBreaks="1" view="pageLayout">
      <selection activeCell="A3" sqref="A3"/>
      <pageMargins left="0.7" right="0.7" top="0.75" bottom="0.75" header="0.3" footer="0.3"/>
      <pageSetup paperSize="9" orientation="portrait" r:id="rId20"/>
      <headerFooter>
        <oddHeader>&amp;RZnak sprawy......
Załącznik nr .....do SIWZ i nr .... do  umowy</oddHeader>
      </headerFooter>
    </customSheetView>
    <customSheetView guid="{8257A90A-C02D-4366-A9CD-AD7C3004570B}" showPageBreaks="1" view="pageLayout">
      <selection activeCell="A3" sqref="A3"/>
      <pageMargins left="0.7" right="0.7" top="0.75" bottom="0.75" header="0.3" footer="0.3"/>
      <pageSetup paperSize="9" orientation="portrait" r:id="rId21"/>
      <headerFooter>
        <oddHeader>&amp;RZnak sprawy......
Załącznik nr .....do SIWZ i nr .... do  umowy</oddHeader>
      </headerFooter>
    </customSheetView>
    <customSheetView guid="{8182101D-BD26-4475-BF48-ED9D1463C7F2}" showPageBreaks="1" view="pageLayout">
      <selection activeCell="A3" sqref="A3"/>
      <pageMargins left="0.7" right="0.7" top="0.75" bottom="0.75" header="0.3" footer="0.3"/>
      <pageSetup paperSize="9" orientation="portrait" r:id="rId22"/>
      <headerFooter>
        <oddHeader>&amp;RZnak sprawy......
Załącznik nr .....do SIWZ i nr .... do  umowy</oddHeader>
      </headerFooter>
    </customSheetView>
    <customSheetView guid="{CA367F45-0BB0-4866-8611-D019CF20AC7A}" showPageBreaks="1" view="pageLayout">
      <selection activeCell="A3" sqref="A3"/>
      <pageMargins left="0.7" right="0.7" top="0.75" bottom="0.75" header="0.3" footer="0.3"/>
      <pageSetup paperSize="9" orientation="portrait" r:id="rId23"/>
      <headerFooter>
        <oddHeader>&amp;RZnak sprawy......
Załącznik nr .....do SIWZ i nr .... do  umowy</oddHeader>
      </headerFooter>
    </customSheetView>
    <customSheetView guid="{A10EF079-0B9E-421D-9C1E-8292A8B5D1C0}" showPageBreaks="1" showGridLines="0" view="pageLayout">
      <selection activeCell="D11" sqref="D11"/>
      <pageMargins left="0.7" right="0.7" top="0.75" bottom="0.75" header="0.3" footer="0.3"/>
      <pageSetup paperSize="9" orientation="portrait" r:id="rId24"/>
      <headerFooter>
        <oddHeader>&amp;RZnak sprawy......
Załącznik nr .....do SIWZ i nr 4 do  umowy</oddHeader>
      </headerFooter>
    </customSheetView>
    <customSheetView guid="{4CB1ABC4-E172-4CAC-94DB-6E4F2B8BA76A}" showPageBreaks="1" view="pageLayout">
      <selection activeCell="A3" sqref="A3"/>
      <pageMargins left="0.7" right="0.7" top="0.75" bottom="0.75" header="0.3" footer="0.3"/>
      <pageSetup paperSize="9" orientation="portrait" r:id="rId25"/>
      <headerFooter>
        <oddHeader>&amp;RZnak sprawy......
Załącznik nr .....do SIWZ i nr .... do  umowy</oddHeader>
      </headerFooter>
    </customSheetView>
    <customSheetView guid="{AD2452A2-229F-47D6-9F47-EB1FA8EE48C2}" showPageBreaks="1" view="pageLayout" topLeftCell="A22">
      <selection activeCell="B4" sqref="B4"/>
      <pageMargins left="0.7" right="0.7" top="0.75" bottom="0.75" header="0.3" footer="0.3"/>
      <pageSetup paperSize="9" orientation="portrait" r:id="rId26"/>
      <headerFooter>
        <oddHeader>&amp;RZnak sprawy......
Załącznik nr .....do SIWZ i nr .... do  umowy</oddHeader>
      </headerFooter>
    </customSheetView>
    <customSheetView guid="{FD42F4AA-42DA-4386-B5CF-2953DFF3502D}" showPageBreaks="1" view="pageLayout" topLeftCell="A46">
      <selection activeCell="C49" sqref="C49"/>
      <pageMargins left="0.7" right="0.7" top="0.75" bottom="0.75" header="0.3" footer="0.3"/>
      <pageSetup paperSize="9" orientation="portrait" r:id="rId27"/>
      <headerFooter>
        <oddHeader>&amp;RZnak sprawy......
Załącznik nr .....do SIWZ i nr .... do  umowy</oddHeader>
      </headerFooter>
    </customSheetView>
    <customSheetView guid="{2EC2A1E5-F96E-40EB-BCAE-52BBFC3C743B}" showPageBreaks="1" view="pageBreakPreview" topLeftCell="A22">
      <selection activeCell="M48" sqref="M48"/>
      <pageMargins left="0.7" right="0.7" top="0.75" bottom="0.75" header="0.3" footer="0.3"/>
      <pageSetup paperSize="9" scale="85" orientation="portrait" r:id="rId28"/>
      <headerFooter>
        <oddHeader>&amp;RZnak sprawy......
Załącznik nr .....do SIWZ i nr .... do  umowy</oddHeader>
      </headerFooter>
    </customSheetView>
    <customSheetView guid="{DB5D0633-0984-4DE6-8527-97C6216201BD}" showPageBreaks="1" view="pageLayout">
      <selection activeCell="F15" sqref="F15"/>
      <pageMargins left="0.7" right="0.7" top="0.75" bottom="0.75" header="0.3" footer="0.3"/>
      <pageSetup paperSize="9" scale="85" orientation="portrait" r:id="rId29"/>
      <headerFooter>
        <oddHeader xml:space="preserve">&amp;RZnak sprawy 30/PN/2020
Załącznik nr 4A do SIWZ </oddHeader>
      </headerFooter>
    </customSheetView>
    <customSheetView guid="{6CB0C99A-CC67-4236-B528-3631D45B6174}" showPageBreaks="1" view="pageLayout">
      <selection activeCell="F15" sqref="F15"/>
      <pageMargins left="0.7" right="0.7" top="0.75" bottom="0.75" header="0.3" footer="0.3"/>
      <pageSetup paperSize="9" scale="85" orientation="portrait" r:id="rId30"/>
      <headerFooter>
        <oddHeader xml:space="preserve">&amp;RZnak sprawy 30/PN/2020
Załącznik nr 4A do SIWZ </oddHeader>
      </headerFooter>
    </customSheetView>
    <customSheetView guid="{AEAF4C5C-F7C7-4D62-8C5B-5643AA577E95}" showPageBreaks="1" view="pageLayout" topLeftCell="A31">
      <selection activeCell="A49" sqref="A49:C54"/>
      <pageMargins left="0.7" right="0.7" top="0.75" bottom="0.75" header="0.3" footer="0.3"/>
      <pageSetup paperSize="9" scale="85" orientation="portrait" r:id="rId31"/>
      <headerFooter>
        <oddHeader xml:space="preserve">&amp;RZnak sprawy 30/PN/2020
Załącznik nr 4A do SIWZ </oddHeader>
      </headerFooter>
    </customSheetView>
    <customSheetView guid="{06C96263-24F2-4550-B9BD-CB8FC3B0FBC5}" showPageBreaks="1" view="pageLayout">
      <selection activeCell="D22" sqref="D22"/>
      <pageMargins left="0.7" right="0.7" top="0.75" bottom="0.75" header="0.3" footer="0.3"/>
      <pageSetup paperSize="9" scale="85" orientation="portrait" r:id="rId32"/>
      <headerFooter>
        <oddHeader xml:space="preserve">&amp;RZnak sprawy 30/PN/2020
Załącznik nr 4A do SIWZ </oddHeader>
      </headerFooter>
    </customSheetView>
    <customSheetView guid="{7C478264-2D96-4D31-9ECB-42DAA1768686}" showPageBreaks="1" view="pageLayout">
      <selection activeCell="G7" sqref="G7"/>
      <pageMargins left="0.7" right="0.7" top="0.75" bottom="0.75" header="0.3" footer="0.3"/>
      <pageSetup paperSize="9" scale="85" orientation="portrait" r:id="rId33"/>
      <headerFooter>
        <oddHeader xml:space="preserve">&amp;RZnak sprawy 30/PN/2020
Załącznik nr 4A do SIWZ </oddHeader>
      </headerFooter>
    </customSheetView>
    <customSheetView guid="{F9F4C513-3229-46A8-91D0-6CF634186D4A}" showPageBreaks="1" view="pageLayout">
      <selection activeCell="A3" sqref="A3"/>
      <pageMargins left="0.7" right="0.7" top="0.75" bottom="0.75" header="0.3" footer="0.3"/>
      <pageSetup paperSize="9" orientation="portrait" r:id="rId34"/>
      <headerFooter>
        <oddHeader>&amp;RZnak sprawy......
Załącznik nr .....do SIWZ i nr .... do  umowy</oddHeader>
      </headerFooter>
    </customSheetView>
    <customSheetView guid="{8AE4FF72-481A-4846-8882-79132ED019AF}" showPageBreaks="1" view="pageLayout">
      <selection activeCell="B33" sqref="B33"/>
      <pageMargins left="0.7" right="0.7" top="0.75" bottom="0.75" header="0.3" footer="0.3"/>
      <pageSetup paperSize="9" scale="85" orientation="portrait" r:id="rId35"/>
      <headerFooter>
        <oddHeader xml:space="preserve">&amp;RZnak sprawy 37/PN/2022
Załącznik nr 4A do SWZ  i nr 8 do  umowy </oddHeader>
      </headerFooter>
    </customSheetView>
    <customSheetView guid="{1B689ED1-12F6-418E-AAAD-10C4A1A5AC2C}" showPageBreaks="1" view="pageLayout">
      <selection activeCell="E8" sqref="D8:E8"/>
      <pageMargins left="0.7" right="0.7" top="0.75" bottom="0.75" header="0.3" footer="0.3"/>
      <pageSetup paperSize="9" orientation="portrait" r:id="rId36"/>
      <headerFooter>
        <oddHeader>&amp;RZnak sprawy......
Załącznik nr .....do SIWZ i nr .... do  umowy</oddHeader>
      </headerFooter>
    </customSheetView>
    <customSheetView guid="{307A1C4C-776A-425A-89F4-CD47CE5C8E26}" showPageBreaks="1" view="pageLayout" topLeftCell="A13">
      <selection activeCell="E40" sqref="E40"/>
      <pageMargins left="0.7" right="0.7" top="0.75" bottom="0.75" header="0.3" footer="0.3"/>
      <pageSetup paperSize="9" orientation="portrait" r:id="rId37"/>
      <headerFooter>
        <oddHeader>&amp;RZnak sprawy......
Załącznik nr .....do SIWZ i nr .... do  umowy</oddHeader>
      </headerFooter>
    </customSheetView>
    <customSheetView guid="{D45AA3F0-9CBD-4EAE-8DB6-26DBDE915B01}" showPageBreaks="1" view="pageLayout" topLeftCell="A19">
      <selection activeCell="C49" sqref="C49"/>
      <pageMargins left="0.7" right="0.7" top="0.75" bottom="0.75" header="0.3" footer="0.3"/>
      <pageSetup paperSize="9" orientation="portrait" r:id="rId38"/>
      <headerFooter>
        <oddHeader>&amp;RZnak sprawy......
Załącznik nr .....do SIWZ i nr .... do  umowy</oddHeader>
      </headerFooter>
    </customSheetView>
    <customSheetView guid="{410061D6-3AB3-4C99-9A90-BE7151D1FA29}" showPageBreaks="1" view="pageLayout" topLeftCell="A13">
      <selection activeCell="A3" sqref="A3"/>
      <pageMargins left="0.7" right="0.7" top="0.75" bottom="0.75" header="0.3" footer="0.3"/>
      <pageSetup paperSize="9" orientation="portrait" r:id="rId39"/>
      <headerFooter>
        <oddHeader>&amp;RZnak sprawy......
Załącznik nr .....do SIWZ i nr .... do  umowy</oddHeader>
      </headerFooter>
    </customSheetView>
    <customSheetView guid="{59F8D09A-D2A1-4F5A-B7FD-AC9DFEBDC1BA}" showPageBreaks="1" view="pageLayout">
      <selection activeCell="A3" sqref="A3"/>
      <pageMargins left="0.7" right="0.7" top="0.75" bottom="0.75" header="0.3" footer="0.3"/>
      <pageSetup paperSize="9" orientation="portrait" r:id="rId40"/>
      <headerFooter>
        <oddHeader>&amp;RZnak sprawy......
Załącznik nr .....do SIWZ i nr .... do  umowy</oddHeader>
      </headerFooter>
    </customSheetView>
    <customSheetView guid="{71B60E19-285E-4E4D-9A84-E1150EF5BEE1}" showPageBreaks="1" view="pageLayout">
      <selection activeCell="A3" sqref="A3"/>
      <pageMargins left="0.7" right="0.7" top="0.75" bottom="0.75" header="0.3" footer="0.3"/>
      <pageSetup paperSize="9" orientation="portrait" r:id="rId41"/>
      <headerFooter>
        <oddHeader>&amp;RZnak sprawy......
Załącznik nr .....do SIWZ i nr .... do  umowy</oddHeader>
      </headerFooter>
    </customSheetView>
  </customSheetViews>
  <pageMargins left="0.7" right="0.7" top="0.75" bottom="0.75" header="0.3" footer="0.3"/>
  <pageSetup paperSize="9" scale="85" orientation="portrait" r:id="rId42"/>
  <headerFooter>
    <oddHeader xml:space="preserve">&amp;RZnak sprawy  37/PN/2022
Załącznik nr 8 do umowy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I5"/>
  <sheetViews>
    <sheetView view="pageLayout" zoomScaleNormal="100" workbookViewId="0">
      <selection activeCell="E15" sqref="E15"/>
    </sheetView>
  </sheetViews>
  <sheetFormatPr defaultRowHeight="15" x14ac:dyDescent="0.25"/>
  <cols>
    <col min="1" max="1" width="6" customWidth="1"/>
    <col min="2" max="2" width="39.140625" customWidth="1"/>
    <col min="3" max="3" width="10.85546875" style="5" bestFit="1" customWidth="1"/>
  </cols>
  <sheetData>
    <row r="2" spans="2:9" x14ac:dyDescent="0.25">
      <c r="D2" s="1"/>
      <c r="E2" s="1"/>
      <c r="F2" s="1"/>
      <c r="G2" s="1"/>
      <c r="H2" s="1"/>
      <c r="I2" s="1"/>
    </row>
    <row r="4" spans="2:9" x14ac:dyDescent="0.25">
      <c r="C4" s="38"/>
    </row>
    <row r="5" spans="2:9" x14ac:dyDescent="0.25">
      <c r="B5" s="2"/>
      <c r="C5" s="9"/>
    </row>
  </sheetData>
  <customSheetViews>
    <customSheetView guid="{98D12EDD-F7E4-4DD4-B857-4BB9CAC95931}" showPageBreaks="1" view="pageLayout">
      <selection activeCell="B5" sqref="B5"/>
      <pageMargins left="0.7" right="0.7" top="0.75" bottom="0.75" header="0.3" footer="0.3"/>
      <pageSetup paperSize="9" orientation="portrait" r:id="rId1"/>
      <headerFooter>
        <oddHeader>&amp;RZnak sprawy......
Załącznik nr .....do SIWZ i nr .... do  umowy</oddHeader>
      </headerFooter>
    </customSheetView>
    <customSheetView guid="{967D2491-8CA0-434B-BB5C-1127D610D368}" showPageBreaks="1" view="pageLayout">
      <selection activeCell="A3" sqref="A3"/>
      <pageMargins left="0.7" right="0.7" top="0.75" bottom="0.75" header="0.3" footer="0.3"/>
      <pageSetup paperSize="9" orientation="portrait" r:id="rId2"/>
      <headerFooter>
        <oddHeader>&amp;RZnak sprawy......
Załącznik nr .....do SIWZ i nr .... do  umowy</oddHeader>
      </headerFooter>
    </customSheetView>
    <customSheetView guid="{A05300F6-E1D8-4FA5-A28E-940E7C18A2C9}" showPageBreaks="1" view="pageLayout">
      <selection activeCell="A3" sqref="A3"/>
      <pageMargins left="0.7" right="0.7" top="0.75" bottom="0.75" header="0.3" footer="0.3"/>
      <pageSetup paperSize="9" orientation="portrait" r:id="rId3"/>
      <headerFooter>
        <oddHeader>&amp;RZnak sprawy......
Załącznik nr .....do SIWZ i nr .... do  umowy</oddHeader>
      </headerFooter>
    </customSheetView>
    <customSheetView guid="{7D8279F2-4C4A-4FDD-AE27-360FF46CA383}" showPageBreaks="1" view="pageLayout" topLeftCell="A10">
      <selection activeCell="B43" sqref="B43"/>
      <pageMargins left="0.7" right="0.7" top="0.75" bottom="0.75" header="0.3" footer="0.3"/>
      <pageSetup paperSize="9" orientation="portrait" r:id="rId4"/>
      <headerFooter>
        <oddHeader>&amp;RZnak sprawy......
Załącznik nr .....do SIWZ i nr .... do  umowy</oddHeader>
      </headerFooter>
    </customSheetView>
    <customSheetView guid="{2165BF9D-4A89-4EFE-A6AB-70F830D8AEC3}" showPageBreaks="1" view="pageLayout" topLeftCell="A2">
      <selection activeCell="B25" sqref="B25"/>
      <pageMargins left="0.7" right="0.7" top="0.75" bottom="0.75" header="0.3" footer="0.3"/>
      <pageSetup paperSize="9" orientation="portrait" r:id="rId5"/>
      <headerFooter>
        <oddHeader>&amp;RZnak sprawy......
Załącznik nr .....do SIWZ i nr .... do  umowy</oddHeader>
      </headerFooter>
    </customSheetView>
    <customSheetView guid="{317F2353-9CE7-43F2-9F59-78F9A74125D4}" showPageBreaks="1" view="pageLayout">
      <selection activeCell="A3" sqref="A3"/>
      <pageMargins left="0.7" right="0.7" top="0.75" bottom="0.75" header="0.3" footer="0.3"/>
      <pageSetup paperSize="9" orientation="portrait" r:id="rId6"/>
      <headerFooter>
        <oddHeader>&amp;RZnak sprawy......
Załącznik nr .....do SIWZ i nr .... do  umowy</oddHeader>
      </headerFooter>
    </customSheetView>
    <customSheetView guid="{13AEFD10-A8B6-408E-A810-0AF2C70CA1AE}" showPageBreaks="1" view="pageLayout">
      <selection activeCell="D11" sqref="D11"/>
      <pageMargins left="0.7" right="0.7" top="0.75" bottom="0.75" header="0.3" footer="0.3"/>
      <pageSetup paperSize="9" orientation="portrait" r:id="rId7"/>
      <headerFooter>
        <oddHeader>&amp;RZnak sprawy 30/PN/2020
Załącznik nr 4J do SIWZ i nr 4 do  umowy</oddHeader>
      </headerFooter>
    </customSheetView>
    <customSheetView guid="{FC5AEF54-DC4B-40CC-B989-6CD517845973}" showPageBreaks="1" view="pageLayout" topLeftCell="A4">
      <selection activeCell="E12" sqref="E12"/>
      <pageMargins left="0.7" right="0.7" top="0.75" bottom="0.75" header="0.3" footer="0.3"/>
      <pageSetup paperSize="9" orientation="portrait" r:id="rId8"/>
      <headerFooter>
        <oddHeader>&amp;RZnak sprawy......
Załącznik nr .....do SIWZ i nr .... do  umowy</oddHeader>
      </headerFooter>
    </customSheetView>
    <customSheetView guid="{D11E3D68-36C2-494A-957B-BA52DCF50D6F}" showPageBreaks="1" view="pageLayout">
      <selection activeCell="E8" sqref="E8"/>
      <pageMargins left="0.7" right="0.7" top="0.75" bottom="0.75" header="0.3" footer="0.3"/>
      <pageSetup paperSize="9" orientation="portrait" r:id="rId9"/>
      <headerFooter>
        <oddHeader>&amp;RZnak sprawy 91/PN/2019
Załącznik nr 4L do SIWZ i nr .... do  umowy</oddHeader>
      </headerFooter>
    </customSheetView>
    <customSheetView guid="{209251CE-9D02-40B2-856F-1296807E795F}" showPageBreaks="1" view="pageLayout">
      <selection activeCell="E15" sqref="E15"/>
      <pageMargins left="0.7" right="0.7" top="0.75" bottom="0.75" header="0.3" footer="0.3"/>
      <pageSetup paperSize="9" orientation="portrait" r:id="rId10"/>
      <headerFooter>
        <oddHeader>&amp;RZnak sprawy......
Załącznik nr .....do SIWZ i nr .... do  umowy</oddHeader>
      </headerFooter>
    </customSheetView>
    <customSheetView guid="{25CB430A-58AA-4453-B07E-068458289AE8}" showPageBreaks="1" showGridLines="0" view="pageLayout">
      <selection activeCell="B13" sqref="B13"/>
      <pageMargins left="0.7" right="0.7" top="0.75" bottom="0.75" header="0.3" footer="0.3"/>
      <pageSetup paperSize="9" orientation="portrait" r:id="rId11"/>
      <headerFooter>
        <oddHeader>&amp;RZnak sprawy......
Załącznik nr .....do SIWZ i nr 4 do  umowy</oddHeader>
      </headerFooter>
    </customSheetView>
    <customSheetView guid="{F6678118-5C30-432A-9146-748D987EC36B}" showPageBreaks="1" view="pageLayout">
      <selection activeCell="B5" sqref="B5"/>
      <pageMargins left="0.7" right="0.7" top="0.75" bottom="0.75" header="0.3" footer="0.3"/>
      <pageSetup paperSize="9" orientation="portrait" r:id="rId12"/>
      <headerFooter>
        <oddHeader>&amp;RZnak sprawy......
Załącznik nr .....do SIWZ i nr .... do  umowy</oddHeader>
      </headerFooter>
    </customSheetView>
    <customSheetView guid="{E7DF93E2-5943-421E-9E4D-431C776031E6}" showPageBreaks="1" view="pageLayout" topLeftCell="A10">
      <selection activeCell="B43" sqref="B43"/>
      <pageMargins left="0.7" right="0.7" top="0.75" bottom="0.75" header="0.3" footer="0.3"/>
      <pageSetup paperSize="9" orientation="portrait" r:id="rId13"/>
      <headerFooter>
        <oddHeader>&amp;RZnak sprawy......
Załącznik nr .....do SIWZ i nr .... do  umowy</oddHeader>
      </headerFooter>
    </customSheetView>
    <customSheetView guid="{700AC1E9-5CFF-4DE9-A324-4CB747E88FE5}" showPageBreaks="1" view="pageLayout">
      <selection activeCell="B5" sqref="B5"/>
      <pageMargins left="0.7" right="0.7" top="0.75" bottom="0.75" header="0.3" footer="0.3"/>
      <pageSetup paperSize="9" orientation="portrait" r:id="rId14"/>
      <headerFooter>
        <oddHeader>&amp;RZnak sprawy......
Załącznik nr .....do SIWZ i nr .... do  umowy</oddHeader>
      </headerFooter>
    </customSheetView>
    <customSheetView guid="{899DB20B-2C0D-4C91-AEC1-05DD4A088D0B}" showPageBreaks="1" view="pageLayout">
      <selection activeCell="A3" sqref="A3"/>
      <pageMargins left="0.7" right="0.7" top="0.75" bottom="0.75" header="0.3" footer="0.3"/>
      <pageSetup paperSize="9" orientation="portrait" r:id="rId15"/>
      <headerFooter>
        <oddHeader>&amp;RZnak sprawy......
Załącznik nr .....do SIWZ i nr .... do  umowy</oddHeader>
      </headerFooter>
    </customSheetView>
    <customSheetView guid="{95B149AB-DC56-42AF-BCCC-B945276631C0}" showPageBreaks="1" view="pageLayout">
      <selection activeCell="A3" sqref="A3"/>
      <pageMargins left="0.7" right="0.7" top="0.75" bottom="0.75" header="0.3" footer="0.3"/>
      <pageSetup paperSize="9" orientation="portrait" r:id="rId16"/>
      <headerFooter>
        <oddHeader>&amp;RZnak sprawy......
Załącznik nr .....do SIWZ i nr .... do  umowy</oddHeader>
      </headerFooter>
    </customSheetView>
    <customSheetView guid="{E50881D8-54DA-4529-9D6E-78ED95ADC861}" showPageBreaks="1" view="pageLayout">
      <selection activeCell="B5" sqref="B5"/>
      <pageMargins left="0.7" right="0.7" top="0.75" bottom="0.75" header="0.3" footer="0.3"/>
      <pageSetup paperSize="9" orientation="portrait" r:id="rId17"/>
      <headerFooter>
        <oddHeader>&amp;RZnak sprawy......
Załącznik nr .....do SIWZ i nr .... do  umowy</oddHeader>
      </headerFooter>
    </customSheetView>
    <customSheetView guid="{D65A94A9-3E5E-4BD6-AA70-C57B185DC2CC}" showPageBreaks="1" view="pageLayout">
      <selection activeCell="B25" sqref="B25"/>
      <pageMargins left="0.7" right="0.7" top="0.75" bottom="0.75" header="0.3" footer="0.3"/>
      <pageSetup paperSize="9" orientation="portrait" r:id="rId18"/>
      <headerFooter>
        <oddHeader>&amp;RZnak sprawy......
Załącznik nr .....do SIWZ i nr .... do  umowy</oddHeader>
      </headerFooter>
    </customSheetView>
    <customSheetView guid="{24EA2CAA-56D4-426F-A67F-BFC462697BD4}" showPageBreaks="1" view="pageLayout">
      <selection activeCell="A3" sqref="A3"/>
      <pageMargins left="0.7" right="0.7" top="0.75" bottom="0.75" header="0.3" footer="0.3"/>
      <pageSetup paperSize="9" orientation="portrait" r:id="rId19"/>
      <headerFooter>
        <oddHeader>&amp;RZnak sprawy......
Załącznik nr .....do SIWZ i nr .... do  umowy</oddHeader>
      </headerFooter>
    </customSheetView>
    <customSheetView guid="{DA41539D-5EF9-414D-9B7A-CA99FCE67FE7}" showPageBreaks="1" view="pageLayout">
      <selection activeCell="A3" sqref="A3"/>
      <pageMargins left="0.7" right="0.7" top="0.75" bottom="0.75" header="0.3" footer="0.3"/>
      <pageSetup paperSize="9" orientation="portrait" r:id="rId20"/>
      <headerFooter>
        <oddHeader>&amp;RZnak sprawy......
Załącznik nr .....do SIWZ i nr .... do  umowy</oddHeader>
      </headerFooter>
    </customSheetView>
    <customSheetView guid="{8257A90A-C02D-4366-A9CD-AD7C3004570B}" showPageBreaks="1" view="pageLayout">
      <selection activeCell="A3" sqref="A3"/>
      <pageMargins left="0.7" right="0.7" top="0.75" bottom="0.75" header="0.3" footer="0.3"/>
      <pageSetup paperSize="9" orientation="portrait" r:id="rId21"/>
      <headerFooter>
        <oddHeader>&amp;RZnak sprawy......
Załącznik nr .....do SIWZ i nr .... do  umowy</oddHeader>
      </headerFooter>
    </customSheetView>
    <customSheetView guid="{8182101D-BD26-4475-BF48-ED9D1463C7F2}" showPageBreaks="1" view="pageLayout">
      <selection activeCell="A3" sqref="A3"/>
      <pageMargins left="0.7" right="0.7" top="0.75" bottom="0.75" header="0.3" footer="0.3"/>
      <pageSetup paperSize="9" orientation="portrait" r:id="rId22"/>
      <headerFooter>
        <oddHeader>&amp;RZnak sprawy......
Załącznik nr .....do SIWZ i nr .... do  umowy</oddHeader>
      </headerFooter>
    </customSheetView>
    <customSheetView guid="{CA367F45-0BB0-4866-8611-D019CF20AC7A}" showPageBreaks="1" view="pageLayout">
      <selection activeCell="A3" sqref="A3"/>
      <pageMargins left="0.7" right="0.7" top="0.75" bottom="0.75" header="0.3" footer="0.3"/>
      <pageSetup paperSize="9" orientation="portrait" r:id="rId23"/>
      <headerFooter>
        <oddHeader>&amp;RZnak sprawy......
Załącznik nr .....do SIWZ i nr .... do  umowy</oddHeader>
      </headerFooter>
    </customSheetView>
    <customSheetView guid="{A10EF079-0B9E-421D-9C1E-8292A8B5D1C0}" showPageBreaks="1" showGridLines="0" view="pageLayout">
      <selection activeCell="B13" sqref="B13"/>
      <pageMargins left="0.7" right="0.7" top="0.75" bottom="0.75" header="0.3" footer="0.3"/>
      <pageSetup paperSize="9" orientation="portrait" r:id="rId24"/>
      <headerFooter>
        <oddHeader>&amp;RZnak sprawy 79/PN/2018
Załącznik nr .....do SIWZ i nr 4 do  umowy</oddHeader>
      </headerFooter>
    </customSheetView>
    <customSheetView guid="{4CB1ABC4-E172-4CAC-94DB-6E4F2B8BA76A}" showPageBreaks="1" view="pageLayout">
      <selection activeCell="A3" sqref="A3"/>
      <pageMargins left="0.7" right="0.7" top="0.75" bottom="0.75" header="0.3" footer="0.3"/>
      <pageSetup paperSize="9" orientation="portrait" r:id="rId25"/>
      <headerFooter>
        <oddHeader>&amp;RZnak sprawy......
Załącznik nr .....do SIWZ i nr .... do  umowy</oddHeader>
      </headerFooter>
    </customSheetView>
    <customSheetView guid="{AD2452A2-229F-47D6-9F47-EB1FA8EE48C2}" showPageBreaks="1" view="pageLayout">
      <selection activeCell="B25" sqref="B25"/>
      <pageMargins left="0.7" right="0.7" top="0.75" bottom="0.75" header="0.3" footer="0.3"/>
      <pageSetup paperSize="9" orientation="portrait" r:id="rId26"/>
      <headerFooter>
        <oddHeader>&amp;RZnak sprawy......
Załącznik nr .....do SIWZ i nr .... do  umowy</oddHeader>
      </headerFooter>
    </customSheetView>
    <customSheetView guid="{FD42F4AA-42DA-4386-B5CF-2953DFF3502D}" showPageBreaks="1" view="pageLayout">
      <selection activeCell="B25" sqref="B25"/>
      <pageMargins left="0.7" right="0.7" top="0.75" bottom="0.75" header="0.3" footer="0.3"/>
      <pageSetup paperSize="9" orientation="portrait" r:id="rId27"/>
      <headerFooter>
        <oddHeader>&amp;RZnak sprawy......
Załącznik nr .....do SIWZ i nr .... do  umowy</oddHeader>
      </headerFooter>
    </customSheetView>
    <customSheetView guid="{2EC2A1E5-F96E-40EB-BCAE-52BBFC3C743B}" showPageBreaks="1" view="pageLayout">
      <selection activeCell="E12" sqref="E12"/>
      <pageMargins left="0.7" right="0.7" top="0.75" bottom="0.75" header="0.3" footer="0.3"/>
      <pageSetup paperSize="9" orientation="portrait" r:id="rId28"/>
      <headerFooter>
        <oddHeader>&amp;RZnak sprawy......
Załącznik nr .....do SIWZ i nr .... do  umowy</oddHeader>
      </headerFooter>
    </customSheetView>
    <customSheetView guid="{DB5D0633-0984-4DE6-8527-97C6216201BD}" showPageBreaks="1" view="pageLayout">
      <selection activeCell="F20" sqref="F20"/>
      <pageMargins left="0.7" right="0.7" top="0.75" bottom="0.75" header="0.3" footer="0.3"/>
      <pageSetup paperSize="9" orientation="portrait" r:id="rId29"/>
      <headerFooter>
        <oddHeader>&amp;RZnak sprawy 30/PN/2020
Załącznik nr 4J do SIWZ i nr 4 do  umowy</oddHeader>
      </headerFooter>
    </customSheetView>
    <customSheetView guid="{6CB0C99A-CC67-4236-B528-3631D45B6174}" showPageBreaks="1" view="pageLayout">
      <selection activeCell="F20" sqref="F20"/>
      <pageMargins left="0.7" right="0.7" top="0.75" bottom="0.75" header="0.3" footer="0.3"/>
      <pageSetup paperSize="9" orientation="portrait" r:id="rId30"/>
      <headerFooter>
        <oddHeader>&amp;RZnak sprawy 30/PN/2020
Załącznik nr 4J do SIWZ i nr 4 do  umowy</oddHeader>
      </headerFooter>
    </customSheetView>
    <customSheetView guid="{AEAF4C5C-F7C7-4D62-8C5B-5643AA577E95}" showPageBreaks="1" view="pageLayout">
      <selection activeCell="E10" sqref="E10"/>
      <pageMargins left="0.7" right="0.7" top="0.75" bottom="0.75" header="0.3" footer="0.3"/>
      <pageSetup paperSize="9" orientation="portrait" r:id="rId31"/>
      <headerFooter>
        <oddHeader>&amp;RZnak sprawy 30/PN/2020
Załącznik nr 4J do SIWZ i nr 4 do  umowy</oddHeader>
      </headerFooter>
    </customSheetView>
    <customSheetView guid="{06C96263-24F2-4550-B9BD-CB8FC3B0FBC5}" showPageBreaks="1" view="pageLayout">
      <selection activeCell="F20" sqref="F20"/>
      <pageMargins left="0.7" right="0.7" top="0.75" bottom="0.75" header="0.3" footer="0.3"/>
      <pageSetup paperSize="9" orientation="portrait" r:id="rId32"/>
      <headerFooter>
        <oddHeader>&amp;RZnak sprawy 30/PN/2020
Załącznik nr 4J do SIWZ i nr 4 do  umowy</oddHeader>
      </headerFooter>
    </customSheetView>
    <customSheetView guid="{7C478264-2D96-4D31-9ECB-42DAA1768686}" showPageBreaks="1" view="pageLayout">
      <selection activeCell="F20" sqref="F20"/>
      <pageMargins left="0.7" right="0.7" top="0.75" bottom="0.75" header="0.3" footer="0.3"/>
      <pageSetup paperSize="9" orientation="portrait" r:id="rId33"/>
      <headerFooter>
        <oddHeader>&amp;RZnak sprawy 30/PN/2020
Załącznik nr 4J do SIWZ i nr 4 do  umowy</oddHeader>
      </headerFooter>
    </customSheetView>
    <customSheetView guid="{F9F4C513-3229-46A8-91D0-6CF634186D4A}" showPageBreaks="1" view="pageLayout">
      <selection activeCell="A3" sqref="A3"/>
      <pageMargins left="0.7" right="0.7" top="0.75" bottom="0.75" header="0.3" footer="0.3"/>
      <pageSetup paperSize="9" orientation="portrait" r:id="rId34"/>
      <headerFooter>
        <oddHeader>&amp;RZnak sprawy......
Załącznik nr .....do SIWZ i nr .... do  umowy</oddHeader>
      </headerFooter>
    </customSheetView>
    <customSheetView guid="{8AE4FF72-481A-4846-8882-79132ED019AF}" showPageBreaks="1" view="pageLayout">
      <selection activeCell="B24" sqref="B24"/>
      <pageMargins left="0.7" right="0.7" top="0.75" bottom="0.75" header="0.3" footer="0.3"/>
      <pageSetup paperSize="9" orientation="portrait" r:id="rId35"/>
    </customSheetView>
    <customSheetView guid="{1B689ED1-12F6-418E-AAAD-10C4A1A5AC2C}" showPageBreaks="1" view="pageLayout" topLeftCell="A10">
      <selection activeCell="B43" sqref="B43"/>
      <pageMargins left="0.7" right="0.7" top="0.75" bottom="0.75" header="0.3" footer="0.3"/>
      <pageSetup paperSize="9" orientation="portrait" r:id="rId36"/>
      <headerFooter>
        <oddHeader>&amp;RZnak sprawy......
Załącznik nr .....do SIWZ i nr .... do  umowy</oddHeader>
      </headerFooter>
    </customSheetView>
    <customSheetView guid="{307A1C4C-776A-425A-89F4-CD47CE5C8E26}" showPageBreaks="1" view="pageLayout" topLeftCell="A10">
      <selection activeCell="B43" sqref="B43"/>
      <pageMargins left="0.7" right="0.7" top="0.75" bottom="0.75" header="0.3" footer="0.3"/>
      <pageSetup paperSize="9" orientation="portrait" r:id="rId37"/>
      <headerFooter>
        <oddHeader>&amp;RZnak sprawy......
Załącznik nr .....do SIWZ i nr .... do  umowy</oddHeader>
      </headerFooter>
    </customSheetView>
    <customSheetView guid="{D45AA3F0-9CBD-4EAE-8DB6-26DBDE915B01}" showPageBreaks="1" view="pageLayout">
      <selection activeCell="B25" sqref="B25"/>
      <pageMargins left="0.7" right="0.7" top="0.75" bottom="0.75" header="0.3" footer="0.3"/>
      <pageSetup paperSize="9" orientation="portrait" r:id="rId38"/>
      <headerFooter>
        <oddHeader>&amp;RZnak sprawy......
Załącznik nr .....do SIWZ i nr .... do  umowy</oddHeader>
      </headerFooter>
    </customSheetView>
    <customSheetView guid="{410061D6-3AB3-4C99-9A90-BE7151D1FA29}" showPageBreaks="1" view="pageLayout">
      <selection activeCell="A3" sqref="A3"/>
      <pageMargins left="0.7" right="0.7" top="0.75" bottom="0.75" header="0.3" footer="0.3"/>
      <pageSetup paperSize="9" orientation="portrait" r:id="rId39"/>
      <headerFooter>
        <oddHeader>&amp;RZnak sprawy......
Załącznik nr .....do SIWZ i nr .... do  umowy</oddHeader>
      </headerFooter>
    </customSheetView>
    <customSheetView guid="{59F8D09A-D2A1-4F5A-B7FD-AC9DFEBDC1BA}" showPageBreaks="1" view="pageLayout">
      <selection activeCell="A3" sqref="A3"/>
      <pageMargins left="0.7" right="0.7" top="0.75" bottom="0.75" header="0.3" footer="0.3"/>
      <pageSetup paperSize="9" orientation="portrait" r:id="rId40"/>
      <headerFooter>
        <oddHeader>&amp;RZnak sprawy......
Załącznik nr .....do SIWZ i nr .... do  umowy</oddHeader>
      </headerFooter>
    </customSheetView>
    <customSheetView guid="{71B60E19-285E-4E4D-9A84-E1150EF5BEE1}" showPageBreaks="1" view="pageLayout">
      <selection activeCell="A3" sqref="A3"/>
      <pageMargins left="0.7" right="0.7" top="0.75" bottom="0.75" header="0.3" footer="0.3"/>
      <pageSetup paperSize="9" orientation="portrait" r:id="rId41"/>
      <headerFooter>
        <oddHeader>&amp;RZnak sprawy......
Załącznik nr .....do SIWZ i nr .... do  umowy</oddHeader>
      </headerFooter>
    </customSheetView>
  </customSheetViews>
  <pageMargins left="0.7" right="0.7" top="0.75" bottom="0.75" header="0.3" footer="0.3"/>
  <pageSetup paperSize="9" orientation="portrait" r:id="rId42"/>
  <headerFooter>
    <oddHeader>&amp;RZnak sprawy......
Załącznik nr .....do SIWZ i nr .... do 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6"/>
  <sheetViews>
    <sheetView view="pageLayout" zoomScaleNormal="100" workbookViewId="0">
      <selection activeCell="B41" sqref="B41"/>
    </sheetView>
  </sheetViews>
  <sheetFormatPr defaultRowHeight="15" x14ac:dyDescent="0.25"/>
  <cols>
    <col min="2" max="2" width="45" customWidth="1"/>
    <col min="3" max="3" width="13.7109375" style="5" customWidth="1"/>
    <col min="7" max="7" width="24.42578125" customWidth="1"/>
    <col min="8" max="8" width="10.85546875" customWidth="1"/>
  </cols>
  <sheetData>
    <row r="2" spans="1:9" x14ac:dyDescent="0.25">
      <c r="A2" s="54" t="s">
        <v>0</v>
      </c>
      <c r="B2" s="1"/>
      <c r="D2" s="1"/>
      <c r="E2" s="1"/>
      <c r="F2" s="21"/>
      <c r="G2" s="21"/>
      <c r="H2" s="22"/>
      <c r="I2" s="1"/>
    </row>
    <row r="3" spans="1:9" x14ac:dyDescent="0.25">
      <c r="A3" s="2" t="s">
        <v>8</v>
      </c>
      <c r="F3" s="23"/>
      <c r="G3" s="23"/>
      <c r="H3" s="22"/>
    </row>
    <row r="4" spans="1:9" x14ac:dyDescent="0.25">
      <c r="C4" s="38"/>
      <c r="F4" s="23"/>
      <c r="G4" s="23"/>
      <c r="H4" s="22"/>
    </row>
    <row r="5" spans="1:9" x14ac:dyDescent="0.25">
      <c r="A5" s="40" t="s">
        <v>7</v>
      </c>
      <c r="B5" s="42" t="s">
        <v>11</v>
      </c>
      <c r="C5" s="40" t="s">
        <v>2</v>
      </c>
      <c r="F5" s="22"/>
      <c r="G5" s="23"/>
      <c r="H5" s="22"/>
    </row>
    <row r="6" spans="1:9" x14ac:dyDescent="0.25">
      <c r="A6" s="7">
        <v>1</v>
      </c>
      <c r="B6" s="8" t="s">
        <v>159</v>
      </c>
      <c r="C6" s="7">
        <v>48</v>
      </c>
      <c r="F6" s="22"/>
      <c r="G6" s="23"/>
      <c r="H6" s="22"/>
    </row>
    <row r="7" spans="1:9" x14ac:dyDescent="0.25">
      <c r="A7" s="7">
        <v>2</v>
      </c>
      <c r="B7" s="8" t="s">
        <v>228</v>
      </c>
      <c r="C7" s="7">
        <v>8</v>
      </c>
      <c r="F7" s="22"/>
      <c r="G7" s="23"/>
      <c r="H7" s="22"/>
    </row>
    <row r="8" spans="1:9" x14ac:dyDescent="0.25">
      <c r="A8" s="7">
        <v>3</v>
      </c>
      <c r="B8" s="8" t="s">
        <v>229</v>
      </c>
      <c r="C8" s="7">
        <v>37</v>
      </c>
      <c r="F8" s="22"/>
      <c r="G8" s="23"/>
      <c r="H8" s="22"/>
    </row>
    <row r="9" spans="1:9" x14ac:dyDescent="0.25">
      <c r="A9" s="7">
        <v>4</v>
      </c>
      <c r="B9" s="8" t="s">
        <v>230</v>
      </c>
      <c r="C9" s="7">
        <v>7</v>
      </c>
      <c r="F9" s="22"/>
      <c r="G9" s="23"/>
      <c r="H9" s="22"/>
    </row>
    <row r="10" spans="1:9" x14ac:dyDescent="0.25">
      <c r="A10" s="7">
        <v>5</v>
      </c>
      <c r="B10" s="8" t="s">
        <v>231</v>
      </c>
      <c r="C10" s="7">
        <v>10</v>
      </c>
      <c r="F10" s="22"/>
      <c r="G10" s="23"/>
      <c r="H10" s="22"/>
    </row>
    <row r="11" spans="1:9" x14ac:dyDescent="0.25">
      <c r="A11" s="7">
        <v>6</v>
      </c>
      <c r="B11" s="8" t="s">
        <v>232</v>
      </c>
      <c r="C11" s="7">
        <v>11</v>
      </c>
      <c r="F11" s="22"/>
      <c r="G11" s="23"/>
      <c r="H11" s="22"/>
    </row>
    <row r="12" spans="1:9" x14ac:dyDescent="0.25">
      <c r="A12" s="7">
        <v>7</v>
      </c>
      <c r="B12" s="8" t="s">
        <v>233</v>
      </c>
      <c r="C12" s="7">
        <v>11</v>
      </c>
      <c r="F12" s="22"/>
      <c r="G12" s="23"/>
      <c r="H12" s="22"/>
    </row>
    <row r="13" spans="1:9" x14ac:dyDescent="0.25">
      <c r="A13" s="7">
        <v>8</v>
      </c>
      <c r="B13" s="8" t="s">
        <v>234</v>
      </c>
      <c r="C13" s="7">
        <v>22</v>
      </c>
      <c r="F13" s="22"/>
      <c r="G13" s="23"/>
      <c r="H13" s="22"/>
    </row>
    <row r="14" spans="1:9" x14ac:dyDescent="0.25">
      <c r="A14" s="7">
        <v>9</v>
      </c>
      <c r="B14" s="8" t="s">
        <v>235</v>
      </c>
      <c r="C14" s="7">
        <v>3</v>
      </c>
      <c r="F14" s="22"/>
      <c r="G14" s="23"/>
      <c r="H14" s="22"/>
    </row>
    <row r="15" spans="1:9" x14ac:dyDescent="0.25">
      <c r="A15" s="7">
        <v>10</v>
      </c>
      <c r="B15" s="36" t="s">
        <v>41</v>
      </c>
      <c r="C15" s="7">
        <v>5</v>
      </c>
      <c r="F15" s="22"/>
      <c r="G15" s="23"/>
      <c r="H15" s="22"/>
    </row>
    <row r="16" spans="1:9" x14ac:dyDescent="0.25">
      <c r="B16" s="3" t="s">
        <v>6</v>
      </c>
      <c r="C16" s="9">
        <f>SUM(C6:C15)</f>
        <v>162</v>
      </c>
      <c r="F16" s="23"/>
      <c r="G16" s="24"/>
      <c r="H16" s="25"/>
    </row>
    <row r="17" spans="1:8" x14ac:dyDescent="0.25">
      <c r="F17" s="23"/>
      <c r="G17" s="23"/>
      <c r="H17" s="23"/>
    </row>
    <row r="18" spans="1:8" x14ac:dyDescent="0.25">
      <c r="A18" s="40" t="s">
        <v>7</v>
      </c>
      <c r="B18" s="42" t="s">
        <v>12</v>
      </c>
      <c r="C18" s="40" t="s">
        <v>2</v>
      </c>
    </row>
    <row r="19" spans="1:8" x14ac:dyDescent="0.25">
      <c r="A19" s="7">
        <v>1</v>
      </c>
      <c r="B19" s="63" t="s">
        <v>159</v>
      </c>
      <c r="C19" s="29">
        <v>26</v>
      </c>
    </row>
    <row r="20" spans="1:8" x14ac:dyDescent="0.25">
      <c r="A20" s="7">
        <v>2</v>
      </c>
      <c r="B20" s="64" t="s">
        <v>160</v>
      </c>
      <c r="C20" s="68">
        <v>2</v>
      </c>
    </row>
    <row r="21" spans="1:8" x14ac:dyDescent="0.25">
      <c r="A21" s="7">
        <v>3</v>
      </c>
      <c r="B21" s="64" t="s">
        <v>161</v>
      </c>
      <c r="C21" s="68">
        <v>9</v>
      </c>
    </row>
    <row r="22" spans="1:8" x14ac:dyDescent="0.25">
      <c r="A22" s="7">
        <v>4</v>
      </c>
      <c r="B22" s="64" t="s">
        <v>162</v>
      </c>
      <c r="C22" s="68">
        <v>26</v>
      </c>
    </row>
    <row r="23" spans="1:8" x14ac:dyDescent="0.25">
      <c r="A23" s="7">
        <v>5</v>
      </c>
      <c r="B23" s="64" t="s">
        <v>163</v>
      </c>
      <c r="C23" s="68">
        <v>17</v>
      </c>
    </row>
    <row r="24" spans="1:8" x14ac:dyDescent="0.25">
      <c r="A24" s="7">
        <v>6</v>
      </c>
      <c r="B24" s="64" t="s">
        <v>164</v>
      </c>
      <c r="C24" s="68">
        <v>1</v>
      </c>
    </row>
    <row r="25" spans="1:8" x14ac:dyDescent="0.25">
      <c r="A25" s="7">
        <v>7</v>
      </c>
      <c r="B25" s="64" t="s">
        <v>165</v>
      </c>
      <c r="C25" s="68">
        <v>4</v>
      </c>
    </row>
    <row r="26" spans="1:8" x14ac:dyDescent="0.25">
      <c r="A26" s="7">
        <v>8</v>
      </c>
      <c r="B26" s="64" t="s">
        <v>166</v>
      </c>
      <c r="C26" s="68">
        <v>38</v>
      </c>
    </row>
    <row r="27" spans="1:8" x14ac:dyDescent="0.25">
      <c r="A27" s="7">
        <v>9</v>
      </c>
      <c r="B27" s="64" t="s">
        <v>167</v>
      </c>
      <c r="C27" s="68">
        <v>3</v>
      </c>
    </row>
    <row r="28" spans="1:8" x14ac:dyDescent="0.25">
      <c r="A28" s="7">
        <v>10</v>
      </c>
      <c r="B28" s="65" t="s">
        <v>168</v>
      </c>
      <c r="C28" s="68">
        <v>4</v>
      </c>
    </row>
    <row r="29" spans="1:8" x14ac:dyDescent="0.25">
      <c r="A29" s="7">
        <v>11</v>
      </c>
      <c r="B29" s="65" t="s">
        <v>169</v>
      </c>
      <c r="C29" s="68">
        <v>1</v>
      </c>
    </row>
    <row r="30" spans="1:8" x14ac:dyDescent="0.25">
      <c r="A30" s="7">
        <v>12</v>
      </c>
      <c r="B30" s="65" t="s">
        <v>170</v>
      </c>
      <c r="C30" s="68">
        <v>1</v>
      </c>
    </row>
    <row r="31" spans="1:8" x14ac:dyDescent="0.25">
      <c r="A31" s="7">
        <v>13</v>
      </c>
      <c r="B31" s="66" t="s">
        <v>171</v>
      </c>
      <c r="C31" s="68">
        <v>2</v>
      </c>
    </row>
    <row r="32" spans="1:8" x14ac:dyDescent="0.25">
      <c r="A32" s="7">
        <v>14</v>
      </c>
      <c r="B32" s="66" t="s">
        <v>172</v>
      </c>
      <c r="C32" s="68">
        <v>19</v>
      </c>
    </row>
    <row r="33" spans="1:3" x14ac:dyDescent="0.25">
      <c r="A33" s="7">
        <v>15</v>
      </c>
      <c r="B33" s="66" t="s">
        <v>173</v>
      </c>
      <c r="C33" s="68">
        <v>14</v>
      </c>
    </row>
    <row r="34" spans="1:3" x14ac:dyDescent="0.25">
      <c r="A34" s="7">
        <v>16</v>
      </c>
      <c r="B34" s="66" t="s">
        <v>174</v>
      </c>
      <c r="C34" s="68">
        <v>3</v>
      </c>
    </row>
    <row r="35" spans="1:3" x14ac:dyDescent="0.25">
      <c r="A35" s="7">
        <v>17</v>
      </c>
      <c r="B35" s="67" t="s">
        <v>175</v>
      </c>
      <c r="C35" s="68">
        <v>5</v>
      </c>
    </row>
    <row r="36" spans="1:3" x14ac:dyDescent="0.25">
      <c r="B36" s="3" t="s">
        <v>6</v>
      </c>
      <c r="C36" s="9">
        <f>SUM(C19:C35)</f>
        <v>175</v>
      </c>
    </row>
  </sheetData>
  <customSheetViews>
    <customSheetView guid="{98D12EDD-F7E4-4DD4-B857-4BB9CAC95931}" showPageBreaks="1" view="pageLayout">
      <selection activeCell="G6" sqref="G6"/>
      <pageMargins left="0.7" right="0.7" top="0.75" bottom="0.75" header="0.3" footer="0.3"/>
      <pageSetup paperSize="9" orientation="portrait" r:id="rId1"/>
      <headerFooter>
        <oddHeader>&amp;RZnak sprawy......
Załącznik nr .....do SIWZ i nr .... do  umowy</oddHeader>
      </headerFooter>
    </customSheetView>
    <customSheetView guid="{967D2491-8CA0-434B-BB5C-1127D610D368}" showPageBreaks="1" view="pageLayout" topLeftCell="A13">
      <selection activeCell="A15" sqref="A15:XFD15"/>
      <pageMargins left="0.7" right="0.7" top="0.75" bottom="0.75" header="0.3" footer="0.3"/>
      <pageSetup paperSize="9" orientation="portrait" r:id="rId2"/>
      <headerFooter>
        <oddHeader>&amp;RZnak sprawy......
Załącznik nr .....do SIWZ i nr .... do  umowy</oddHeader>
      </headerFooter>
    </customSheetView>
    <customSheetView guid="{A05300F6-E1D8-4FA5-A28E-940E7C18A2C9}" showPageBreaks="1" view="pageLayout">
      <selection activeCell="A15" sqref="A15:XFD15"/>
      <pageMargins left="0.7" right="0.7" top="0.75" bottom="0.75" header="0.3" footer="0.3"/>
      <pageSetup paperSize="9" orientation="portrait" r:id="rId3"/>
      <headerFooter>
        <oddHeader>&amp;RZnak sprawy......
Załącznik nr .....do SIWZ i nr .... do  umowy</oddHeader>
      </headerFooter>
    </customSheetView>
    <customSheetView guid="{7D8279F2-4C4A-4FDD-AE27-360FF46CA383}" showPageBreaks="1" view="pageLayout">
      <selection activeCell="B20" sqref="B20"/>
      <pageMargins left="0.7" right="0.7" top="0.75" bottom="0.75" header="0.3" footer="0.3"/>
      <pageSetup paperSize="9" orientation="portrait" r:id="rId4"/>
      <headerFooter>
        <oddHeader>&amp;RZnak sprawy......
Załącznik nr .....do SIWZ i nr .... do  umowy</oddHeader>
      </headerFooter>
    </customSheetView>
    <customSheetView guid="{2165BF9D-4A89-4EFE-A6AB-70F830D8AEC3}" showPageBreaks="1" view="pageLayout">
      <selection activeCell="B7" sqref="B7"/>
      <pageMargins left="0.7" right="0.7" top="0.75" bottom="0.75" header="0.3" footer="0.3"/>
      <pageSetup paperSize="9" orientation="portrait" r:id="rId5"/>
      <headerFooter>
        <oddHeader>&amp;RZnak sprawy......
Załącznik nr .....do SIWZ i nr .... do  umowy</oddHeader>
      </headerFooter>
    </customSheetView>
    <customSheetView guid="{317F2353-9CE7-43F2-9F59-78F9A74125D4}" showPageBreaks="1" view="pageLayout">
      <selection activeCell="A15" sqref="A15:XFD15"/>
      <pageMargins left="0.7" right="0.7" top="0.75" bottom="0.75" header="0.3" footer="0.3"/>
      <pageSetup paperSize="9" orientation="portrait" r:id="rId6"/>
      <headerFooter>
        <oddHeader>&amp;RZnak sprawy......
Załącznik nr .....do SIWZ i nr .... do  umowy</oddHeader>
      </headerFooter>
    </customSheetView>
    <customSheetView guid="{13AEFD10-A8B6-408E-A810-0AF2C70CA1AE}" showPageBreaks="1" view="pageLayout">
      <selection activeCell="C4" sqref="C4"/>
      <pageMargins left="0.7" right="0.7" top="0.75" bottom="0.75" header="0.3" footer="0.3"/>
      <pageSetup paperSize="9" orientation="portrait" r:id="rId7"/>
      <headerFooter>
        <oddHeader>&amp;RZnak sprawy 30/PN/2020
Załącznik nr 4B do SIWZ i nr 4 do  umowy</oddHeader>
      </headerFooter>
    </customSheetView>
    <customSheetView guid="{FC5AEF54-DC4B-40CC-B989-6CD517845973}" topLeftCell="A13">
      <selection activeCell="F55" sqref="F55"/>
      <pageMargins left="0.7" right="0.7" top="0.75" bottom="0.75" header="0.3" footer="0.3"/>
      <pageSetup paperSize="9" orientation="portrait" r:id="rId8"/>
      <headerFooter>
        <oddHeader>&amp;RZnak sprawy......
Załącznik nr .....do SIWZ i nr .... do  umowy</oddHeader>
      </headerFooter>
    </customSheetView>
    <customSheetView guid="{D11E3D68-36C2-494A-957B-BA52DCF50D6F}" showPageBreaks="1" view="pageLayout">
      <selection activeCell="B41" sqref="B41"/>
      <pageMargins left="0.7" right="0.7" top="0.75" bottom="0.75" header="0.3" footer="0.3"/>
      <pageSetup paperSize="9" orientation="portrait" r:id="rId9"/>
      <headerFooter>
        <oddHeader>&amp;RZnak sprawy 91/PN/2019
Załącznik nr 4B do SIWZ i nr .... do  umowy</oddHeader>
      </headerFooter>
    </customSheetView>
    <customSheetView guid="{209251CE-9D02-40B2-856F-1296807E795F}" showPageBreaks="1" view="pageLayout">
      <selection activeCell="B41" sqref="B41"/>
      <pageMargins left="0.7" right="0.7" top="0.75" bottom="0.75" header="0.3" footer="0.3"/>
      <pageSetup paperSize="9" orientation="portrait" r:id="rId10"/>
      <headerFooter>
        <oddHeader>&amp;RZnak sprawy......
Załącznik nr .....do SIWZ i nr .... do  umowy</oddHeader>
      </headerFooter>
    </customSheetView>
    <customSheetView guid="{25CB430A-58AA-4453-B07E-068458289AE8}" showPageBreaks="1" showGridLines="0" view="pageLayout">
      <selection activeCell="B15" sqref="B15"/>
      <pageMargins left="0.7" right="0.7" top="0.75" bottom="0.75" header="0.3" footer="0.3"/>
      <pageSetup paperSize="9" orientation="portrait" r:id="rId11"/>
      <headerFooter>
        <oddHeader>&amp;RZnak sprawy......
Załącznik nr .....do SIWZ i nr 4 do  umowy</oddHeader>
      </headerFooter>
    </customSheetView>
    <customSheetView guid="{F6678118-5C30-432A-9146-748D987EC36B}" showPageBreaks="1" view="pageLayout" topLeftCell="A10">
      <selection activeCell="C40" sqref="C40"/>
      <pageMargins left="0.7" right="0.7" top="0.75" bottom="0.75" header="0.3" footer="0.3"/>
      <pageSetup paperSize="9" orientation="portrait" r:id="rId12"/>
      <headerFooter>
        <oddHeader>&amp;RZnak sprawy......
Załącznik nr .....do SIWZ i nr .... do  umowy</oddHeader>
      </headerFooter>
    </customSheetView>
    <customSheetView guid="{E7DF93E2-5943-421E-9E4D-431C776031E6}" showPageBreaks="1" view="pageLayout">
      <selection activeCell="B20" sqref="B20"/>
      <pageMargins left="0.7" right="0.7" top="0.75" bottom="0.75" header="0.3" footer="0.3"/>
      <pageSetup paperSize="9" orientation="portrait" r:id="rId13"/>
      <headerFooter>
        <oddHeader>&amp;RZnak sprawy......
Załącznik nr .....do SIWZ i nr .... do  umowy</oddHeader>
      </headerFooter>
    </customSheetView>
    <customSheetView guid="{700AC1E9-5CFF-4DE9-A324-4CB747E88FE5}" showPageBreaks="1" view="pageLayout">
      <selection activeCell="B7" sqref="B7"/>
      <pageMargins left="0.7" right="0.7" top="0.75" bottom="0.75" header="0.3" footer="0.3"/>
      <pageSetup paperSize="9" orientation="portrait" r:id="rId14"/>
      <headerFooter>
        <oddHeader>&amp;RZnak sprawy......
Załącznik nr .....do SIWZ i nr .... do  umowy</oddHeader>
      </headerFooter>
    </customSheetView>
    <customSheetView guid="{899DB20B-2C0D-4C91-AEC1-05DD4A088D0B}" showPageBreaks="1" view="pageLayout">
      <selection activeCell="A3" sqref="A3"/>
      <pageMargins left="0.7" right="0.7" top="0.75" bottom="0.75" header="0.3" footer="0.3"/>
      <pageSetup paperSize="9" orientation="portrait" r:id="rId15"/>
      <headerFooter>
        <oddHeader>&amp;RZnak sprawy......
Załącznik nr .....do SIWZ i nr .... do  umowy</oddHeader>
      </headerFooter>
    </customSheetView>
    <customSheetView guid="{95B149AB-DC56-42AF-BCCC-B945276631C0}" showPageBreaks="1" view="pageLayout">
      <selection activeCell="A3" sqref="A3"/>
      <pageMargins left="0.7" right="0.7" top="0.75" bottom="0.75" header="0.3" footer="0.3"/>
      <pageSetup paperSize="9" orientation="portrait" r:id="rId16"/>
      <headerFooter>
        <oddHeader>&amp;RZnak sprawy......
Załącznik nr .....do SIWZ i nr .... do  umowy</oddHeader>
      </headerFooter>
    </customSheetView>
    <customSheetView guid="{E50881D8-54DA-4529-9D6E-78ED95ADC861}" showPageBreaks="1" view="pageLayout">
      <selection activeCell="B7" sqref="B7"/>
      <pageMargins left="0.7" right="0.7" top="0.75" bottom="0.75" header="0.3" footer="0.3"/>
      <pageSetup paperSize="9" orientation="portrait" r:id="rId17"/>
      <headerFooter>
        <oddHeader>&amp;RZnak sprawy......
Załącznik nr .....do SIWZ i nr .... do  umowy</oddHeader>
      </headerFooter>
    </customSheetView>
    <customSheetView guid="{D65A94A9-3E5E-4BD6-AA70-C57B185DC2CC}" showPageBreaks="1" view="pageLayout">
      <selection activeCell="B7" sqref="B7"/>
      <pageMargins left="0.7" right="0.7" top="0.75" bottom="0.75" header="0.3" footer="0.3"/>
      <pageSetup paperSize="9" orientation="portrait" r:id="rId18"/>
      <headerFooter>
        <oddHeader>&amp;RZnak sprawy......
Załącznik nr .....do SIWZ i nr .... do  umowy</oddHeader>
      </headerFooter>
    </customSheetView>
    <customSheetView guid="{24EA2CAA-56D4-426F-A67F-BFC462697BD4}" showPageBreaks="1" view="pageLayout">
      <selection activeCell="A3" sqref="A3"/>
      <pageMargins left="0.7" right="0.7" top="0.75" bottom="0.75" header="0.3" footer="0.3"/>
      <pageSetup paperSize="9" orientation="portrait" r:id="rId19"/>
      <headerFooter>
        <oddHeader>&amp;RZnak sprawy......
Załącznik nr .....do SIWZ i nr .... do  umowy</oddHeader>
      </headerFooter>
    </customSheetView>
    <customSheetView guid="{DA41539D-5EF9-414D-9B7A-CA99FCE67FE7}" showPageBreaks="1" view="pageLayout">
      <selection activeCell="D12" sqref="D12"/>
      <pageMargins left="0.7" right="0.7" top="0.75" bottom="0.75" header="0.3" footer="0.3"/>
      <pageSetup paperSize="9" orientation="portrait" r:id="rId20"/>
      <headerFooter>
        <oddHeader>&amp;RZnak sprawy......
Załącznik nr .....do SIWZ i nr .... do  umowy</oddHeader>
      </headerFooter>
    </customSheetView>
    <customSheetView guid="{8257A90A-C02D-4366-A9CD-AD7C3004570B}" showPageBreaks="1" view="pageLayout">
      <selection activeCell="A3" sqref="A3"/>
      <pageMargins left="0.7" right="0.7" top="0.75" bottom="0.75" header="0.3" footer="0.3"/>
      <pageSetup paperSize="9" orientation="portrait" r:id="rId21"/>
      <headerFooter>
        <oddHeader>&amp;RZnak sprawy......
Załącznik nr .....do SIWZ i nr .... do  umowy</oddHeader>
      </headerFooter>
    </customSheetView>
    <customSheetView guid="{8182101D-BD26-4475-BF48-ED9D1463C7F2}" showPageBreaks="1" view="pageLayout">
      <selection activeCell="D12" sqref="D12"/>
      <pageMargins left="0.7" right="0.7" top="0.75" bottom="0.75" header="0.3" footer="0.3"/>
      <pageSetup paperSize="9" orientation="portrait" r:id="rId22"/>
      <headerFooter>
        <oddHeader>&amp;RZnak sprawy......
Załącznik nr .....do SIWZ i nr .... do  umowy</oddHeader>
      </headerFooter>
    </customSheetView>
    <customSheetView guid="{CA367F45-0BB0-4866-8611-D019CF20AC7A}" showPageBreaks="1" view="pageLayout">
      <selection activeCell="A15" sqref="A15:XFD15"/>
      <pageMargins left="0.7" right="0.7" top="0.75" bottom="0.75" header="0.3" footer="0.3"/>
      <pageSetup paperSize="9" orientation="portrait" r:id="rId23"/>
      <headerFooter>
        <oddHeader>&amp;RZnak sprawy......
Załącznik nr .....do SIWZ i nr .... do  umowy</oddHeader>
      </headerFooter>
    </customSheetView>
    <customSheetView guid="{A10EF079-0B9E-421D-9C1E-8292A8B5D1C0}" showPageBreaks="1" showGridLines="0" view="pageLayout">
      <selection activeCell="B15" sqref="B15"/>
      <pageMargins left="0.7" right="0.7" top="0.75" bottom="0.75" header="0.3" footer="0.3"/>
      <pageSetup paperSize="9" orientation="portrait" r:id="rId24"/>
      <headerFooter>
        <oddHeader>&amp;RZnak sprawy......
Załącznik nr .....do SIWZ i nr 4 do  umowy</oddHeader>
      </headerFooter>
    </customSheetView>
    <customSheetView guid="{4CB1ABC4-E172-4CAC-94DB-6E4F2B8BA76A}" showPageBreaks="1" view="pageLayout">
      <selection activeCell="A3" sqref="A3"/>
      <pageMargins left="0.7" right="0.7" top="0.75" bottom="0.75" header="0.3" footer="0.3"/>
      <pageSetup paperSize="9" orientation="portrait" r:id="rId25"/>
      <headerFooter>
        <oddHeader>&amp;RZnak sprawy......
Załącznik nr .....do SIWZ i nr .... do  umowy</oddHeader>
      </headerFooter>
    </customSheetView>
    <customSheetView guid="{AD2452A2-229F-47D6-9F47-EB1FA8EE48C2}" showPageBreaks="1" view="pageLayout" topLeftCell="A16">
      <selection activeCell="B7" sqref="B7"/>
      <pageMargins left="0.7" right="0.7" top="0.75" bottom="0.75" header="0.3" footer="0.3"/>
      <pageSetup paperSize="9" orientation="portrait" r:id="rId26"/>
      <headerFooter>
        <oddHeader>&amp;RZnak sprawy......
Załącznik nr .....do SIWZ i nr .... do  umowy</oddHeader>
      </headerFooter>
    </customSheetView>
    <customSheetView guid="{FD42F4AA-42DA-4386-B5CF-2953DFF3502D}" showPageBreaks="1" view="pageLayout" topLeftCell="A16">
      <selection activeCell="B7" sqref="B7"/>
      <pageMargins left="0.7" right="0.7" top="0.75" bottom="0.75" header="0.3" footer="0.3"/>
      <pageSetup paperSize="9" orientation="portrait" r:id="rId27"/>
      <headerFooter>
        <oddHeader>&amp;RZnak sprawy......
Załącznik nr .....do SIWZ i nr .... do  umowy</oddHeader>
      </headerFooter>
    </customSheetView>
    <customSheetView guid="{2EC2A1E5-F96E-40EB-BCAE-52BBFC3C743B}" topLeftCell="A13">
      <selection activeCell="F55" sqref="F55"/>
      <pageMargins left="0.7" right="0.7" top="0.75" bottom="0.75" header="0.3" footer="0.3"/>
      <pageSetup paperSize="9" orientation="portrait" r:id="rId28"/>
      <headerFooter>
        <oddHeader>&amp;RZnak sprawy......
Załącznik nr .....do SIWZ i nr .... do  umowy</oddHeader>
      </headerFooter>
    </customSheetView>
    <customSheetView guid="{DB5D0633-0984-4DE6-8527-97C6216201BD}" showPageBreaks="1" view="pageLayout">
      <selection activeCell="E16" sqref="E16"/>
      <pageMargins left="0.7" right="0.7" top="0.75" bottom="0.75" header="0.3" footer="0.3"/>
      <pageSetup paperSize="9" orientation="portrait" r:id="rId29"/>
      <headerFooter>
        <oddHeader>&amp;RZnak sprawy 30/PN/2020
Załącznik nr 4B do SIWZ i nr 4 do  umowy</oddHeader>
      </headerFooter>
    </customSheetView>
    <customSheetView guid="{6CB0C99A-CC67-4236-B528-3631D45B6174}" showPageBreaks="1" view="pageLayout" topLeftCell="A25">
      <selection activeCell="F12" sqref="F12"/>
      <pageMargins left="0.7" right="0.7" top="0.75" bottom="0.75" header="0.3" footer="0.3"/>
      <pageSetup paperSize="9" orientation="portrait" r:id="rId30"/>
      <headerFooter>
        <oddHeader>&amp;RZnak sprawy 30/PN/2020
Załącznik nr 4B do SIWZ i nr 4 do  umowy</oddHeader>
      </headerFooter>
    </customSheetView>
    <customSheetView guid="{AEAF4C5C-F7C7-4D62-8C5B-5643AA577E95}" showPageBreaks="1" view="pageLayout">
      <selection activeCell="E16" sqref="E16"/>
      <pageMargins left="0.7" right="0.7" top="0.75" bottom="0.75" header="0.3" footer="0.3"/>
      <pageSetup paperSize="9" orientation="portrait" r:id="rId31"/>
      <headerFooter>
        <oddHeader>&amp;RZnak sprawy 30/PN/2020
Załącznik nr 4B do SIWZ i nr 4 do  umowy</oddHeader>
      </headerFooter>
    </customSheetView>
    <customSheetView guid="{06C96263-24F2-4550-B9BD-CB8FC3B0FBC5}" showPageBreaks="1" view="pageLayout">
      <selection activeCell="E16" sqref="E16"/>
      <pageMargins left="0.7" right="0.7" top="0.75" bottom="0.75" header="0.3" footer="0.3"/>
      <pageSetup paperSize="9" orientation="portrait" r:id="rId32"/>
      <headerFooter>
        <oddHeader>&amp;RZnak sprawy 30/PN/2020
Załącznik nr 4B do SIWZ i nr 4 do  umowy</oddHeader>
      </headerFooter>
    </customSheetView>
    <customSheetView guid="{7C478264-2D96-4D31-9ECB-42DAA1768686}" showPageBreaks="1" view="pageLayout">
      <selection activeCell="E16" sqref="E16"/>
      <pageMargins left="0.7" right="0.7" top="0.75" bottom="0.75" header="0.3" footer="0.3"/>
      <pageSetup paperSize="9" orientation="portrait" r:id="rId33"/>
      <headerFooter>
        <oddHeader>&amp;RZnak sprawy 30/PN/2020
Załącznik nr 4B do SIWZ i nr 4 do  umowy</oddHeader>
      </headerFooter>
    </customSheetView>
    <customSheetView guid="{F9F4C513-3229-46A8-91D0-6CF634186D4A}" showPageBreaks="1" view="pageLayout">
      <selection activeCell="A15" sqref="A15:XFD15"/>
      <pageMargins left="0.7" right="0.7" top="0.75" bottom="0.75" header="0.3" footer="0.3"/>
      <pageSetup paperSize="9" orientation="portrait" r:id="rId34"/>
      <headerFooter>
        <oddHeader>&amp;RZnak sprawy......
Załącznik nr .....do SIWZ i nr .... do  umowy</oddHeader>
      </headerFooter>
    </customSheetView>
    <customSheetView guid="{8AE4FF72-481A-4846-8882-79132ED019AF}" showPageBreaks="1" view="pageLayout">
      <selection activeCell="C5" sqref="C5"/>
      <pageMargins left="0.7" right="0.7" top="0.75" bottom="0.75" header="0.3" footer="0.3"/>
      <pageSetup paperSize="9" orientation="portrait" r:id="rId35"/>
      <headerFooter>
        <oddHeader>&amp;RZnak sprawy 37/PN/2022
Załącznik nr 4B do SWZ  i nr 8 do  umowy</oddHeader>
      </headerFooter>
    </customSheetView>
    <customSheetView guid="{1B689ED1-12F6-418E-AAAD-10C4A1A5AC2C}" showPageBreaks="1" view="pageLayout">
      <selection activeCell="B20" sqref="B20"/>
      <pageMargins left="0.7" right="0.7" top="0.75" bottom="0.75" header="0.3" footer="0.3"/>
      <pageSetup paperSize="9" orientation="portrait" r:id="rId36"/>
      <headerFooter>
        <oddHeader>&amp;RZnak sprawy......
Załącznik nr .....do SIWZ i nr .... do  umowy</oddHeader>
      </headerFooter>
    </customSheetView>
    <customSheetView guid="{307A1C4C-776A-425A-89F4-CD47CE5C8E26}" showPageBreaks="1" view="pageLayout">
      <selection activeCell="B20" sqref="B20"/>
      <pageMargins left="0.7" right="0.7" top="0.75" bottom="0.75" header="0.3" footer="0.3"/>
      <pageSetup paperSize="9" orientation="portrait" r:id="rId37"/>
      <headerFooter>
        <oddHeader>&amp;RZnak sprawy......
Załącznik nr .....do SIWZ i nr .... do  umowy</oddHeader>
      </headerFooter>
    </customSheetView>
    <customSheetView guid="{D45AA3F0-9CBD-4EAE-8DB6-26DBDE915B01}" showPageBreaks="1" view="pageLayout" topLeftCell="A16">
      <selection activeCell="B7" sqref="B7"/>
      <pageMargins left="0.7" right="0.7" top="0.75" bottom="0.75" header="0.3" footer="0.3"/>
      <pageSetup paperSize="9" orientation="portrait" r:id="rId38"/>
      <headerFooter>
        <oddHeader>&amp;RZnak sprawy......
Załącznik nr .....do SIWZ i nr .... do  umowy</oddHeader>
      </headerFooter>
    </customSheetView>
    <customSheetView guid="{410061D6-3AB3-4C99-9A90-BE7151D1FA29}" showPageBreaks="1" view="pageLayout" topLeftCell="A13">
      <selection activeCell="A15" sqref="A15:XFD15"/>
      <pageMargins left="0.7" right="0.7" top="0.75" bottom="0.75" header="0.3" footer="0.3"/>
      <pageSetup paperSize="9" orientation="portrait" r:id="rId39"/>
      <headerFooter>
        <oddHeader>&amp;RZnak sprawy......
Załącznik nr .....do SIWZ i nr .... do  umowy</oddHeader>
      </headerFooter>
    </customSheetView>
    <customSheetView guid="{59F8D09A-D2A1-4F5A-B7FD-AC9DFEBDC1BA}" showPageBreaks="1" view="pageLayout">
      <selection activeCell="A3" sqref="A3"/>
      <pageMargins left="0.7" right="0.7" top="0.75" bottom="0.75" header="0.3" footer="0.3"/>
      <pageSetup paperSize="9" orientation="portrait" r:id="rId40"/>
      <headerFooter>
        <oddHeader>&amp;RZnak sprawy......
Załącznik nr .....do SIWZ i nr .... do  umowy</oddHeader>
      </headerFooter>
    </customSheetView>
    <customSheetView guid="{71B60E19-285E-4E4D-9A84-E1150EF5BEE1}" showPageBreaks="1" view="pageLayout">
      <selection activeCell="A15" sqref="A15:XFD15"/>
      <pageMargins left="0.7" right="0.7" top="0.75" bottom="0.75" header="0.3" footer="0.3"/>
      <pageSetup paperSize="9" orientation="portrait" r:id="rId41"/>
      <headerFooter>
        <oddHeader>&amp;RZnak sprawy......
Załącznik nr .....do SIWZ i nr .... do  umowy</oddHeader>
      </headerFooter>
    </customSheetView>
  </customSheetViews>
  <pageMargins left="0.7" right="0.7" top="0.75" bottom="0.75" header="0.3" footer="0.3"/>
  <pageSetup paperSize="9" orientation="portrait" r:id="rId42"/>
  <headerFooter>
    <oddHeader>&amp;RZnak sprawy 37/PN/2022
Załącznik  nr 8B  do 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showWhiteSpace="0" view="pageLayout" zoomScaleNormal="100" workbookViewId="0">
      <selection activeCell="E1" sqref="E1"/>
    </sheetView>
  </sheetViews>
  <sheetFormatPr defaultRowHeight="15" x14ac:dyDescent="0.25"/>
  <cols>
    <col min="2" max="2" width="39.140625" customWidth="1"/>
    <col min="3" max="3" width="13.7109375" style="5" customWidth="1"/>
  </cols>
  <sheetData>
    <row r="1" spans="1:9" ht="105" x14ac:dyDescent="0.25">
      <c r="E1" s="72" t="s">
        <v>269</v>
      </c>
    </row>
    <row r="2" spans="1:9" x14ac:dyDescent="0.25">
      <c r="A2" s="54" t="s">
        <v>0</v>
      </c>
      <c r="B2" s="1"/>
      <c r="D2" s="1"/>
      <c r="E2" s="1"/>
      <c r="F2" s="1"/>
      <c r="G2" s="1"/>
      <c r="H2" s="1"/>
      <c r="I2" s="1"/>
    </row>
    <row r="3" spans="1:9" x14ac:dyDescent="0.25">
      <c r="A3" s="2" t="s">
        <v>14</v>
      </c>
    </row>
    <row r="4" spans="1:9" x14ac:dyDescent="0.25">
      <c r="C4" s="38"/>
    </row>
    <row r="5" spans="1:9" x14ac:dyDescent="0.25">
      <c r="A5" s="40" t="s">
        <v>7</v>
      </c>
      <c r="B5" s="42" t="s">
        <v>22</v>
      </c>
      <c r="C5" s="40" t="s">
        <v>2</v>
      </c>
    </row>
    <row r="6" spans="1:9" x14ac:dyDescent="0.25">
      <c r="A6" s="7">
        <v>1</v>
      </c>
      <c r="B6" s="8" t="s">
        <v>136</v>
      </c>
      <c r="C6" s="55">
        <v>8</v>
      </c>
    </row>
    <row r="7" spans="1:9" x14ac:dyDescent="0.25">
      <c r="A7" s="7">
        <v>2</v>
      </c>
      <c r="B7" s="8" t="s">
        <v>78</v>
      </c>
      <c r="C7" s="55">
        <v>1</v>
      </c>
    </row>
    <row r="8" spans="1:9" x14ac:dyDescent="0.25">
      <c r="A8" s="7">
        <v>3</v>
      </c>
      <c r="B8" s="8" t="s">
        <v>137</v>
      </c>
      <c r="C8" s="55">
        <v>58</v>
      </c>
    </row>
    <row r="9" spans="1:9" x14ac:dyDescent="0.25">
      <c r="A9" s="7">
        <v>4</v>
      </c>
      <c r="B9" s="8" t="s">
        <v>139</v>
      </c>
      <c r="C9" s="55">
        <v>1</v>
      </c>
    </row>
    <row r="10" spans="1:9" x14ac:dyDescent="0.25">
      <c r="A10" s="7">
        <v>5</v>
      </c>
      <c r="B10" s="8" t="s">
        <v>138</v>
      </c>
      <c r="C10" s="55">
        <v>22</v>
      </c>
    </row>
    <row r="11" spans="1:9" x14ac:dyDescent="0.25">
      <c r="A11" s="7">
        <v>6</v>
      </c>
      <c r="B11" s="8" t="s">
        <v>140</v>
      </c>
      <c r="C11" s="55">
        <v>23</v>
      </c>
    </row>
    <row r="12" spans="1:9" x14ac:dyDescent="0.25">
      <c r="A12" s="7">
        <v>7</v>
      </c>
      <c r="B12" s="8" t="s">
        <v>157</v>
      </c>
      <c r="C12" s="55">
        <v>10</v>
      </c>
    </row>
    <row r="13" spans="1:9" x14ac:dyDescent="0.25">
      <c r="A13" s="7">
        <v>8</v>
      </c>
      <c r="B13" s="8" t="s">
        <v>141</v>
      </c>
      <c r="C13" s="55">
        <v>1</v>
      </c>
    </row>
    <row r="14" spans="1:9" x14ac:dyDescent="0.25">
      <c r="A14" s="7">
        <v>9</v>
      </c>
      <c r="B14" s="8" t="s">
        <v>142</v>
      </c>
      <c r="C14" s="55">
        <v>1</v>
      </c>
    </row>
    <row r="15" spans="1:9" x14ac:dyDescent="0.25">
      <c r="A15" s="7">
        <v>10</v>
      </c>
      <c r="B15" s="8" t="s">
        <v>143</v>
      </c>
      <c r="C15" s="55">
        <v>8</v>
      </c>
    </row>
    <row r="16" spans="1:9" x14ac:dyDescent="0.25">
      <c r="A16" s="7">
        <v>11</v>
      </c>
      <c r="B16" s="8" t="s">
        <v>144</v>
      </c>
      <c r="C16" s="55">
        <v>76</v>
      </c>
    </row>
    <row r="17" spans="1:3" x14ac:dyDescent="0.25">
      <c r="A17" s="7">
        <v>12</v>
      </c>
      <c r="B17" s="26" t="s">
        <v>145</v>
      </c>
      <c r="C17" s="55">
        <v>2</v>
      </c>
    </row>
    <row r="18" spans="1:3" x14ac:dyDescent="0.25">
      <c r="A18" s="7">
        <v>13</v>
      </c>
      <c r="B18" s="8" t="s">
        <v>146</v>
      </c>
      <c r="C18" s="55">
        <v>2</v>
      </c>
    </row>
    <row r="19" spans="1:3" x14ac:dyDescent="0.25">
      <c r="A19" s="7">
        <v>14</v>
      </c>
      <c r="B19" s="8" t="s">
        <v>147</v>
      </c>
      <c r="C19" s="55">
        <v>1</v>
      </c>
    </row>
    <row r="20" spans="1:3" x14ac:dyDescent="0.25">
      <c r="A20" s="7">
        <v>15</v>
      </c>
      <c r="B20" s="8" t="s">
        <v>121</v>
      </c>
      <c r="C20" s="55">
        <v>58</v>
      </c>
    </row>
    <row r="21" spans="1:3" x14ac:dyDescent="0.25">
      <c r="A21" s="7">
        <v>16</v>
      </c>
      <c r="B21" s="8" t="s">
        <v>148</v>
      </c>
      <c r="C21" s="55">
        <v>1</v>
      </c>
    </row>
    <row r="22" spans="1:3" x14ac:dyDescent="0.25">
      <c r="A22" s="7">
        <v>17</v>
      </c>
      <c r="B22" s="8" t="s">
        <v>149</v>
      </c>
      <c r="C22" s="55">
        <v>2</v>
      </c>
    </row>
    <row r="23" spans="1:3" x14ac:dyDescent="0.25">
      <c r="A23" s="7">
        <v>18</v>
      </c>
      <c r="B23" s="8" t="s">
        <v>150</v>
      </c>
      <c r="C23" s="55">
        <v>23</v>
      </c>
    </row>
    <row r="24" spans="1:3" x14ac:dyDescent="0.25">
      <c r="A24" s="7">
        <v>19</v>
      </c>
      <c r="B24" s="8" t="s">
        <v>151</v>
      </c>
      <c r="C24" s="55">
        <v>6</v>
      </c>
    </row>
    <row r="25" spans="1:3" x14ac:dyDescent="0.25">
      <c r="A25" s="7">
        <v>20</v>
      </c>
      <c r="B25" s="8" t="s">
        <v>152</v>
      </c>
      <c r="C25" s="55">
        <v>2</v>
      </c>
    </row>
    <row r="26" spans="1:3" x14ac:dyDescent="0.25">
      <c r="A26" s="7">
        <v>21</v>
      </c>
      <c r="B26" s="8" t="s">
        <v>153</v>
      </c>
      <c r="C26" s="55">
        <v>3</v>
      </c>
    </row>
    <row r="27" spans="1:3" x14ac:dyDescent="0.25">
      <c r="A27" s="7">
        <v>22</v>
      </c>
      <c r="B27" s="8" t="s">
        <v>154</v>
      </c>
      <c r="C27" s="55">
        <v>1</v>
      </c>
    </row>
    <row r="28" spans="1:3" x14ac:dyDescent="0.25">
      <c r="A28" s="7">
        <v>23</v>
      </c>
      <c r="B28" s="8" t="s">
        <v>155</v>
      </c>
      <c r="C28" s="55">
        <v>1</v>
      </c>
    </row>
    <row r="29" spans="1:3" x14ac:dyDescent="0.25">
      <c r="A29" s="7">
        <v>24</v>
      </c>
      <c r="B29" s="8" t="s">
        <v>156</v>
      </c>
      <c r="C29" s="55">
        <v>24</v>
      </c>
    </row>
    <row r="30" spans="1:3" x14ac:dyDescent="0.25">
      <c r="A30" s="7">
        <v>25</v>
      </c>
      <c r="B30" s="20" t="s">
        <v>158</v>
      </c>
      <c r="C30" s="55">
        <v>1</v>
      </c>
    </row>
    <row r="31" spans="1:3" x14ac:dyDescent="0.25">
      <c r="A31" s="22"/>
      <c r="B31" s="23"/>
      <c r="C31" s="22"/>
    </row>
    <row r="32" spans="1:3" x14ac:dyDescent="0.25">
      <c r="B32" s="3" t="s">
        <v>3</v>
      </c>
      <c r="C32" s="9">
        <f>SUM(C6:C30)</f>
        <v>336</v>
      </c>
    </row>
    <row r="34" spans="1:3" x14ac:dyDescent="0.25">
      <c r="A34" s="40" t="s">
        <v>7</v>
      </c>
      <c r="B34" s="42" t="s">
        <v>23</v>
      </c>
      <c r="C34" s="40" t="s">
        <v>2</v>
      </c>
    </row>
    <row r="35" spans="1:3" x14ac:dyDescent="0.25">
      <c r="A35" s="7">
        <v>1</v>
      </c>
      <c r="B35" s="8" t="s">
        <v>118</v>
      </c>
      <c r="C35" s="55">
        <v>22</v>
      </c>
    </row>
    <row r="36" spans="1:3" x14ac:dyDescent="0.25">
      <c r="A36" s="7">
        <v>2</v>
      </c>
      <c r="B36" s="8" t="s">
        <v>119</v>
      </c>
      <c r="C36" s="7">
        <v>5</v>
      </c>
    </row>
    <row r="37" spans="1:3" x14ac:dyDescent="0.25">
      <c r="A37" s="7">
        <v>3</v>
      </c>
      <c r="B37" s="8" t="s">
        <v>127</v>
      </c>
      <c r="C37" s="7">
        <v>3</v>
      </c>
    </row>
    <row r="38" spans="1:3" x14ac:dyDescent="0.25">
      <c r="A38" s="7">
        <v>4</v>
      </c>
      <c r="B38" s="8" t="s">
        <v>120</v>
      </c>
      <c r="C38" s="7">
        <v>5</v>
      </c>
    </row>
    <row r="39" spans="1:3" x14ac:dyDescent="0.25">
      <c r="A39" s="7">
        <v>5</v>
      </c>
      <c r="B39" s="8" t="s">
        <v>121</v>
      </c>
      <c r="C39" s="7">
        <v>119</v>
      </c>
    </row>
    <row r="40" spans="1:3" x14ac:dyDescent="0.25">
      <c r="A40" s="7">
        <v>6</v>
      </c>
      <c r="B40" s="8" t="s">
        <v>122</v>
      </c>
      <c r="C40" s="7">
        <v>152</v>
      </c>
    </row>
    <row r="41" spans="1:3" x14ac:dyDescent="0.25">
      <c r="A41" s="7">
        <v>7</v>
      </c>
      <c r="B41" s="8" t="s">
        <v>123</v>
      </c>
      <c r="C41" s="7">
        <v>8</v>
      </c>
    </row>
    <row r="42" spans="1:3" x14ac:dyDescent="0.25">
      <c r="A42" s="7">
        <v>8</v>
      </c>
      <c r="B42" s="20" t="s">
        <v>126</v>
      </c>
      <c r="C42" s="7">
        <v>29</v>
      </c>
    </row>
    <row r="43" spans="1:3" x14ac:dyDescent="0.25">
      <c r="A43" s="7">
        <v>9</v>
      </c>
      <c r="B43" s="8" t="s">
        <v>124</v>
      </c>
      <c r="C43" s="7">
        <v>13</v>
      </c>
    </row>
    <row r="44" spans="1:3" x14ac:dyDescent="0.25">
      <c r="A44" s="7">
        <v>10</v>
      </c>
      <c r="B44" s="8" t="s">
        <v>125</v>
      </c>
      <c r="C44" s="7">
        <v>18</v>
      </c>
    </row>
    <row r="45" spans="1:3" x14ac:dyDescent="0.25">
      <c r="B45" s="3" t="s">
        <v>3</v>
      </c>
      <c r="C45" s="9">
        <f>SUM(C35:C44)</f>
        <v>374</v>
      </c>
    </row>
  </sheetData>
  <customSheetViews>
    <customSheetView guid="{98D12EDD-F7E4-4DD4-B857-4BB9CAC95931}" showPageBreaks="1" view="pageLayout">
      <selection activeCell="D29" sqref="D29"/>
      <pageMargins left="0.7" right="0.7" top="0.75" bottom="0.75" header="0.3" footer="0.3"/>
      <pageSetup paperSize="9" orientation="portrait" r:id="rId1"/>
      <headerFooter>
        <oddHeader>&amp;RZnak sprawy......
Załącznik nr .....do SIWZ i nr .... do  umowy</oddHeader>
      </headerFooter>
    </customSheetView>
    <customSheetView guid="{967D2491-8CA0-434B-BB5C-1127D610D368}" showPageBreaks="1" view="pageLayout" topLeftCell="A10">
      <selection activeCell="A3" sqref="A3:B3"/>
      <pageMargins left="0.7" right="0.7" top="0.75" bottom="0.75" header="0.3" footer="0.3"/>
      <pageSetup paperSize="9" orientation="portrait" r:id="rId2"/>
      <headerFooter>
        <oddHeader>&amp;RZnak sprawy......
Załącznik nr .....do SIWZ i nr .... do  umowy</oddHeader>
      </headerFooter>
    </customSheetView>
    <customSheetView guid="{A05300F6-E1D8-4FA5-A28E-940E7C18A2C9}" showPageBreaks="1" view="pageLayout">
      <selection activeCell="A3" sqref="A3:B3"/>
      <pageMargins left="0.7" right="0.7" top="0.75" bottom="0.75" header="0.3" footer="0.3"/>
      <pageSetup paperSize="9" orientation="portrait" r:id="rId3"/>
      <headerFooter>
        <oddHeader>&amp;RZnak sprawy......
Załącznik nr .....do SIWZ i nr .... do  umowy</oddHeader>
      </headerFooter>
    </customSheetView>
    <customSheetView guid="{7D8279F2-4C4A-4FDD-AE27-360FF46CA383}" showPageBreaks="1" view="pageLayout">
      <selection activeCell="E20" sqref="E20"/>
      <pageMargins left="0.7" right="0.7" top="0.75" bottom="0.75" header="0.3" footer="0.3"/>
      <pageSetup paperSize="9" orientation="portrait" r:id="rId4"/>
      <headerFooter>
        <oddHeader>&amp;RZnak sprawy......
Załącznik nr .....do SIWZ i nr .... do  umowy</oddHeader>
      </headerFooter>
    </customSheetView>
    <customSheetView guid="{2165BF9D-4A89-4EFE-A6AB-70F830D8AEC3}" showPageBreaks="1" view="pageLayout">
      <selection activeCell="A3" sqref="A3:B3"/>
      <pageMargins left="0.7" right="0.7" top="0.75" bottom="0.75" header="0.3" footer="0.3"/>
      <pageSetup paperSize="9" orientation="portrait" r:id="rId5"/>
      <headerFooter>
        <oddHeader>&amp;RZnak sprawy......
Załącznik nr .....do SIWZ i nr .... do  umowy</oddHeader>
      </headerFooter>
    </customSheetView>
    <customSheetView guid="{317F2353-9CE7-43F2-9F59-78F9A74125D4}" showPageBreaks="1" view="pageLayout">
      <selection activeCell="A3" sqref="A3:B3"/>
      <pageMargins left="0.7" right="0.7" top="0.75" bottom="0.75" header="0.3" footer="0.3"/>
      <pageSetup paperSize="9" orientation="portrait" r:id="rId6"/>
      <headerFooter>
        <oddHeader>&amp;RZnak sprawy......
Załącznik nr .....do SIWZ i nr .... do  umowy</oddHeader>
      </headerFooter>
    </customSheetView>
    <customSheetView guid="{13AEFD10-A8B6-408E-A810-0AF2C70CA1AE}" showPageBreaks="1" view="pageLayout">
      <selection activeCell="D10" sqref="D10"/>
      <pageMargins left="0.7" right="0.7" top="0.75" bottom="0.75" header="0.3" footer="0.3"/>
      <pageSetup paperSize="9" orientation="portrait" r:id="rId7"/>
      <headerFooter>
        <oddHeader>&amp;RZnak sprawy 30/PN/2020
Załącznik nr 4C do SIWZ i nr 4 do  umowy</oddHeader>
      </headerFooter>
    </customSheetView>
    <customSheetView guid="{FC5AEF54-DC4B-40CC-B989-6CD517845973}" showPageBreaks="1" view="pageLayout">
      <selection activeCell="E15" sqref="E15"/>
      <pageMargins left="0.7" right="0.7" top="0.75" bottom="0.75" header="0.3" footer="0.3"/>
      <pageSetup paperSize="9" orientation="portrait" r:id="rId8"/>
      <headerFooter>
        <oddHeader>&amp;RZnak sprawy......
Załącznik nr .....do SIWZ i nr .... do  umowy</oddHeader>
      </headerFooter>
    </customSheetView>
    <customSheetView guid="{D11E3D68-36C2-494A-957B-BA52DCF50D6F}" showPageBreaks="1" view="pageLayout">
      <selection activeCell="E25" sqref="E25"/>
      <pageMargins left="0.7" right="0.7" top="0.75" bottom="0.75" header="0.3" footer="0.3"/>
      <pageSetup paperSize="9" orientation="portrait" r:id="rId9"/>
      <headerFooter>
        <oddHeader>&amp;RZnak sprawy 91/PN/2019
Załącznik nr 4C do SIWZ i nr .... do  umowy</oddHeader>
      </headerFooter>
    </customSheetView>
    <customSheetView guid="{209251CE-9D02-40B2-856F-1296807E795F}" showPageBreaks="1" view="pageLayout">
      <selection activeCell="E25" sqref="E25"/>
      <pageMargins left="0.7" right="0.7" top="0.75" bottom="0.75" header="0.3" footer="0.3"/>
      <pageSetup paperSize="9" orientation="portrait" r:id="rId10"/>
      <headerFooter>
        <oddHeader>&amp;RZnak sprawy......
Załącznik nr .....do SIWZ i nr .... do  umowy</oddHeader>
      </headerFooter>
    </customSheetView>
    <customSheetView guid="{25CB430A-58AA-4453-B07E-068458289AE8}" showPageBreaks="1" showGridLines="0" view="pageLayout">
      <selection activeCell="A24" sqref="A24"/>
      <pageMargins left="0.7" right="0.7" top="0.75" bottom="0.75" header="0.3" footer="0.3"/>
      <pageSetup paperSize="9" orientation="portrait" r:id="rId11"/>
      <headerFooter>
        <oddHeader>&amp;RZnak sprawy......
Załącznik nr .....do SIWZ i nr 4 do  umowy</oddHeader>
      </headerFooter>
    </customSheetView>
    <customSheetView guid="{F6678118-5C30-432A-9146-748D987EC36B}" showPageBreaks="1" view="pageLayout">
      <selection activeCell="D29" sqref="D29"/>
      <pageMargins left="0.7" right="0.7" top="0.75" bottom="0.75" header="0.3" footer="0.3"/>
      <pageSetup paperSize="9" orientation="portrait" r:id="rId12"/>
      <headerFooter>
        <oddHeader>&amp;RZnak sprawy......
Załącznik nr .....do SIWZ i nr .... do  umowy</oddHeader>
      </headerFooter>
    </customSheetView>
    <customSheetView guid="{E7DF93E2-5943-421E-9E4D-431C776031E6}" showPageBreaks="1" view="pageLayout">
      <selection activeCell="E20" sqref="E20"/>
      <pageMargins left="0.7" right="0.7" top="0.75" bottom="0.75" header="0.3" footer="0.3"/>
      <pageSetup paperSize="9" orientation="portrait" r:id="rId13"/>
      <headerFooter>
        <oddHeader>&amp;RZnak sprawy......
Załącznik nr .....do SIWZ i nr .... do  umowy</oddHeader>
      </headerFooter>
    </customSheetView>
    <customSheetView guid="{700AC1E9-5CFF-4DE9-A324-4CB747E88FE5}" showPageBreaks="1" view="pageLayout">
      <selection activeCell="A3" sqref="A3:B3"/>
      <pageMargins left="0.7" right="0.7" top="0.75" bottom="0.75" header="0.3" footer="0.3"/>
      <pageSetup paperSize="9" orientation="portrait" r:id="rId14"/>
      <headerFooter>
        <oddHeader>&amp;RZnak sprawy......
Załącznik nr .....do SIWZ i nr .... do  umowy</oddHeader>
      </headerFooter>
    </customSheetView>
    <customSheetView guid="{899DB20B-2C0D-4C91-AEC1-05DD4A088D0B}" showPageBreaks="1" view="pageLayout">
      <selection activeCell="A3" sqref="A3:B3"/>
      <pageMargins left="0.7" right="0.7" top="0.75" bottom="0.75" header="0.3" footer="0.3"/>
      <pageSetup paperSize="9" orientation="portrait" r:id="rId15"/>
      <headerFooter>
        <oddHeader>&amp;RZnak sprawy......
Załącznik nr .....do SIWZ i nr .... do  umowy</oddHeader>
      </headerFooter>
    </customSheetView>
    <customSheetView guid="{95B149AB-DC56-42AF-BCCC-B945276631C0}" showPageBreaks="1" view="pageLayout">
      <selection activeCell="A3" sqref="A3:B3"/>
      <pageMargins left="0.7" right="0.7" top="0.75" bottom="0.75" header="0.3" footer="0.3"/>
      <pageSetup paperSize="9" orientation="portrait" r:id="rId16"/>
      <headerFooter>
        <oddHeader>&amp;RZnak sprawy......
Załącznik nr .....do SIWZ i nr .... do  umowy</oddHeader>
      </headerFooter>
    </customSheetView>
    <customSheetView guid="{E50881D8-54DA-4529-9D6E-78ED95ADC861}" showPageBreaks="1" view="pageLayout">
      <selection activeCell="A13" sqref="A13:XFD13"/>
      <pageMargins left="0.7" right="0.7" top="0.75" bottom="0.75" header="0.3" footer="0.3"/>
      <pageSetup paperSize="9" orientation="portrait" r:id="rId17"/>
      <headerFooter>
        <oddHeader>&amp;RZnak sprawy......
Załącznik nr .....do SIWZ i nr .... do  umowy</oddHeader>
      </headerFooter>
    </customSheetView>
    <customSheetView guid="{D65A94A9-3E5E-4BD6-AA70-C57B185DC2CC}" showPageBreaks="1" view="pageLayout">
      <selection activeCell="A3" sqref="A3:B3"/>
      <pageMargins left="0.7" right="0.7" top="0.75" bottom="0.75" header="0.3" footer="0.3"/>
      <pageSetup paperSize="9" orientation="portrait" r:id="rId18"/>
      <headerFooter>
        <oddHeader>&amp;RZnak sprawy......
Załącznik nr .....do SIWZ i nr .... do  umowy</oddHeader>
      </headerFooter>
    </customSheetView>
    <customSheetView guid="{24EA2CAA-56D4-426F-A67F-BFC462697BD4}" showPageBreaks="1" view="pageLayout">
      <selection activeCell="A3" sqref="A3:B3"/>
      <pageMargins left="0.7" right="0.7" top="0.75" bottom="0.75" header="0.3" footer="0.3"/>
      <pageSetup paperSize="9" orientation="portrait" r:id="rId19"/>
      <headerFooter>
        <oddHeader>&amp;RZnak sprawy......
Załącznik nr .....do SIWZ i nr .... do  umowy</oddHeader>
      </headerFooter>
    </customSheetView>
    <customSheetView guid="{DA41539D-5EF9-414D-9B7A-CA99FCE67FE7}" showPageBreaks="1" view="pageLayout">
      <selection activeCell="A3" sqref="A3:B3"/>
      <pageMargins left="0.7" right="0.7" top="0.75" bottom="0.75" header="0.3" footer="0.3"/>
      <pageSetup paperSize="9" orientation="portrait" r:id="rId20"/>
      <headerFooter>
        <oddHeader>&amp;RZnak sprawy......
Załącznik nr .....do SIWZ i nr .... do  umowy</oddHeader>
      </headerFooter>
    </customSheetView>
    <customSheetView guid="{8257A90A-C02D-4366-A9CD-AD7C3004570B}" showPageBreaks="1" view="pageLayout">
      <selection activeCell="A3" sqref="A3:B3"/>
      <pageMargins left="0.7" right="0.7" top="0.75" bottom="0.75" header="0.3" footer="0.3"/>
      <pageSetup paperSize="9" orientation="portrait" r:id="rId21"/>
      <headerFooter>
        <oddHeader>&amp;RZnak sprawy......
Załącznik nr .....do SIWZ i nr .... do  umowy</oddHeader>
      </headerFooter>
    </customSheetView>
    <customSheetView guid="{8182101D-BD26-4475-BF48-ED9D1463C7F2}" showPageBreaks="1" view="pageLayout">
      <selection activeCell="A3" sqref="A3:B3"/>
      <pageMargins left="0.7" right="0.7" top="0.75" bottom="0.75" header="0.3" footer="0.3"/>
      <pageSetup paperSize="9" orientation="portrait" r:id="rId22"/>
      <headerFooter>
        <oddHeader>&amp;RZnak sprawy......
Załącznik nr .....do SIWZ i nr .... do  umowy</oddHeader>
      </headerFooter>
    </customSheetView>
    <customSheetView guid="{CA367F45-0BB0-4866-8611-D019CF20AC7A}" showPageBreaks="1" view="pageLayout">
      <selection activeCell="A3" sqref="A3:B3"/>
      <pageMargins left="0.7" right="0.7" top="0.75" bottom="0.75" header="0.3" footer="0.3"/>
      <pageSetup paperSize="9" orientation="portrait" r:id="rId23"/>
      <headerFooter>
        <oddHeader>&amp;RZnak sprawy......
Załącznik nr .....do SIWZ i nr .... do  umowy</oddHeader>
      </headerFooter>
    </customSheetView>
    <customSheetView guid="{A10EF079-0B9E-421D-9C1E-8292A8B5D1C0}" showPageBreaks="1" showGridLines="0" view="pageLayout" topLeftCell="A10">
      <selection activeCell="A22" sqref="A22"/>
      <pageMargins left="0.7" right="0.7" top="0.75" bottom="0.75" header="0.3" footer="0.3"/>
      <pageSetup paperSize="9" orientation="portrait" r:id="rId24"/>
      <headerFooter>
        <oddHeader>&amp;RZnak sprawy......
Załącznik nr .....do SIWZ i nr 4 do  umowy</oddHeader>
      </headerFooter>
    </customSheetView>
    <customSheetView guid="{4CB1ABC4-E172-4CAC-94DB-6E4F2B8BA76A}" showPageBreaks="1" view="pageLayout">
      <selection activeCell="A3" sqref="A3:B3"/>
      <pageMargins left="0.7" right="0.7" top="0.75" bottom="0.75" header="0.3" footer="0.3"/>
      <pageSetup paperSize="9" orientation="portrait" r:id="rId25"/>
      <headerFooter>
        <oddHeader>&amp;RZnak sprawy......
Załącznik nr .....do SIWZ i nr .... do  umowy</oddHeader>
      </headerFooter>
    </customSheetView>
    <customSheetView guid="{AD2452A2-229F-47D6-9F47-EB1FA8EE48C2}" showPageBreaks="1" view="pageLayout">
      <selection activeCell="A3" sqref="A3:B3"/>
      <pageMargins left="0.7" right="0.7" top="0.75" bottom="0.75" header="0.3" footer="0.3"/>
      <pageSetup paperSize="9" orientation="portrait" r:id="rId26"/>
      <headerFooter>
        <oddHeader>&amp;RZnak sprawy......
Załącznik nr .....do SIWZ i nr .... do  umowy</oddHeader>
      </headerFooter>
    </customSheetView>
    <customSheetView guid="{FD42F4AA-42DA-4386-B5CF-2953DFF3502D}" showPageBreaks="1" view="pageLayout">
      <selection activeCell="A3" sqref="A3:B3"/>
      <pageMargins left="0.7" right="0.7" top="0.75" bottom="0.75" header="0.3" footer="0.3"/>
      <pageSetup paperSize="9" orientation="portrait" r:id="rId27"/>
      <headerFooter>
        <oddHeader>&amp;RZnak sprawy......
Załącznik nr .....do SIWZ i nr .... do  umowy</oddHeader>
      </headerFooter>
    </customSheetView>
    <customSheetView guid="{2EC2A1E5-F96E-40EB-BCAE-52BBFC3C743B}" showPageBreaks="1" view="pageLayout">
      <selection activeCell="E15" sqref="E15"/>
      <pageMargins left="0.7" right="0.7" top="0.75" bottom="0.75" header="0.3" footer="0.3"/>
      <pageSetup paperSize="9" orientation="portrait" r:id="rId28"/>
      <headerFooter>
        <oddHeader>&amp;RZnak sprawy......
Załącznik nr .....do SIWZ i nr .... do  umowy</oddHeader>
      </headerFooter>
    </customSheetView>
    <customSheetView guid="{DB5D0633-0984-4DE6-8527-97C6216201BD}" showPageBreaks="1" view="pageLayout">
      <selection activeCell="E17" sqref="E17"/>
      <pageMargins left="0.7" right="0.7" top="0.75" bottom="0.75" header="0.3" footer="0.3"/>
      <pageSetup paperSize="9" orientation="portrait" r:id="rId29"/>
      <headerFooter>
        <oddHeader>&amp;RZnak sprawy 30/PN/2020
Załącznik nr 4C do SIWZ i nr 4 do  umowy</oddHeader>
      </headerFooter>
    </customSheetView>
    <customSheetView guid="{6CB0C99A-CC67-4236-B528-3631D45B6174}" showPageBreaks="1" view="pageLayout">
      <selection activeCell="E17" sqref="E17"/>
      <pageMargins left="0.7" right="0.7" top="0.75" bottom="0.75" header="0.3" footer="0.3"/>
      <pageSetup paperSize="9" orientation="portrait" r:id="rId30"/>
      <headerFooter>
        <oddHeader>&amp;RZnak sprawy 30/PN/2020
Załącznik nr 4C do SIWZ i nr 4 do  umowy</oddHeader>
      </headerFooter>
    </customSheetView>
    <customSheetView guid="{AEAF4C5C-F7C7-4D62-8C5B-5643AA577E95}" showPageBreaks="1" view="pageLayout">
      <selection activeCell="E17" sqref="E17"/>
      <pageMargins left="0.7" right="0.7" top="0.75" bottom="0.75" header="0.3" footer="0.3"/>
      <pageSetup paperSize="9" orientation="portrait" r:id="rId31"/>
      <headerFooter>
        <oddHeader>&amp;RZnak sprawy 30/PN/2020
Załącznik nr 4C do SIWZ i nr 4 do  umowy</oddHeader>
      </headerFooter>
    </customSheetView>
    <customSheetView guid="{06C96263-24F2-4550-B9BD-CB8FC3B0FBC5}" showPageBreaks="1" view="pageLayout">
      <selection activeCell="E17" sqref="E17"/>
      <pageMargins left="0.7" right="0.7" top="0.75" bottom="0.75" header="0.3" footer="0.3"/>
      <pageSetup paperSize="9" orientation="portrait" r:id="rId32"/>
      <headerFooter>
        <oddHeader>&amp;RZnak sprawy 30/PN/2020
Załącznik nr 4C do SIWZ i nr 4 do  umowy</oddHeader>
      </headerFooter>
    </customSheetView>
    <customSheetView guid="{7C478264-2D96-4D31-9ECB-42DAA1768686}" showPageBreaks="1" view="pageLayout">
      <selection activeCell="E17" sqref="E17"/>
      <pageMargins left="0.7" right="0.7" top="0.75" bottom="0.75" header="0.3" footer="0.3"/>
      <pageSetup paperSize="9" orientation="portrait" r:id="rId33"/>
      <headerFooter>
        <oddHeader>&amp;RZnak sprawy 30/PN/2020
Załącznik nr 4C do SIWZ i nr 4 do  umowy</oddHeader>
      </headerFooter>
    </customSheetView>
    <customSheetView guid="{F9F4C513-3229-46A8-91D0-6CF634186D4A}" showPageBreaks="1" view="pageLayout">
      <selection activeCell="A3" sqref="A3:B3"/>
      <pageMargins left="0.7" right="0.7" top="0.75" bottom="0.75" header="0.3" footer="0.3"/>
      <pageSetup paperSize="9" orientation="portrait" r:id="rId34"/>
      <headerFooter>
        <oddHeader>&amp;RZnak sprawy......
Załącznik nr .....do SIWZ i nr .... do  umowy</oddHeader>
      </headerFooter>
    </customSheetView>
    <customSheetView guid="{8AE4FF72-481A-4846-8882-79132ED019AF}" showPageBreaks="1" view="pageLayout">
      <selection activeCell="C15" sqref="C15"/>
      <pageMargins left="0.7" right="0.7" top="0.75" bottom="0.75" header="0.3" footer="0.3"/>
      <pageSetup paperSize="9" orientation="portrait" r:id="rId35"/>
      <headerFooter>
        <oddHeader>&amp;RZnak sprawy 37/PN/2022
Załącznik nr 4C do SWZ i nr 8 do  umowy</oddHeader>
      </headerFooter>
    </customSheetView>
    <customSheetView guid="{1B689ED1-12F6-418E-AAAD-10C4A1A5AC2C}" showPageBreaks="1" view="pageLayout">
      <selection activeCell="E20" sqref="E20"/>
      <pageMargins left="0.7" right="0.7" top="0.75" bottom="0.75" header="0.3" footer="0.3"/>
      <pageSetup paperSize="9" orientation="portrait" r:id="rId36"/>
      <headerFooter>
        <oddHeader>&amp;RZnak sprawy......
Załącznik nr .....do SIWZ i nr .... do  umowy</oddHeader>
      </headerFooter>
    </customSheetView>
    <customSheetView guid="{307A1C4C-776A-425A-89F4-CD47CE5C8E26}" showPageBreaks="1" view="pageLayout">
      <selection activeCell="E20" sqref="E20"/>
      <pageMargins left="0.7" right="0.7" top="0.75" bottom="0.75" header="0.3" footer="0.3"/>
      <pageSetup paperSize="9" orientation="portrait" r:id="rId37"/>
      <headerFooter>
        <oddHeader>&amp;RZnak sprawy......
Załącznik nr .....do SIWZ i nr .... do  umowy</oddHeader>
      </headerFooter>
    </customSheetView>
    <customSheetView guid="{D45AA3F0-9CBD-4EAE-8DB6-26DBDE915B01}" scale="85" showPageBreaks="1" view="pageLayout" topLeftCell="B5">
      <selection activeCell="C31" sqref="C31"/>
      <pageMargins left="0.7" right="0.7" top="0.75" bottom="0.75" header="0.3" footer="0.3"/>
      <pageSetup paperSize="9" orientation="portrait" r:id="rId38"/>
      <headerFooter>
        <oddHeader>&amp;RZnak sprawy......
Załącznik nr .....do SIWZ i nr .... do  umowy</oddHeader>
      </headerFooter>
    </customSheetView>
    <customSheetView guid="{410061D6-3AB3-4C99-9A90-BE7151D1FA29}" showPageBreaks="1" view="pageLayout" topLeftCell="A10">
      <selection activeCell="A3" sqref="A3:B3"/>
      <pageMargins left="0.7" right="0.7" top="0.75" bottom="0.75" header="0.3" footer="0.3"/>
      <pageSetup paperSize="9" orientation="portrait" r:id="rId39"/>
      <headerFooter>
        <oddHeader>&amp;RZnak sprawy......
Załącznik nr .....do SIWZ i nr .... do  umowy</oddHeader>
      </headerFooter>
    </customSheetView>
    <customSheetView guid="{59F8D09A-D2A1-4F5A-B7FD-AC9DFEBDC1BA}" showPageBreaks="1" view="pageLayout">
      <selection activeCell="A3" sqref="A3:B3"/>
      <pageMargins left="0.7" right="0.7" top="0.75" bottom="0.75" header="0.3" footer="0.3"/>
      <pageSetup paperSize="9" orientation="portrait" r:id="rId40"/>
      <headerFooter>
        <oddHeader>&amp;RZnak sprawy......
Załącznik nr .....do SIWZ i nr .... do  umowy</oddHeader>
      </headerFooter>
    </customSheetView>
    <customSheetView guid="{71B60E19-285E-4E4D-9A84-E1150EF5BEE1}" showPageBreaks="1" view="pageLayout">
      <selection activeCell="A3" sqref="A3:B3"/>
      <pageMargins left="0.7" right="0.7" top="0.75" bottom="0.75" header="0.3" footer="0.3"/>
      <pageSetup paperSize="9" orientation="portrait" r:id="rId41"/>
      <headerFooter>
        <oddHeader>&amp;RZnak sprawy......
Załącznik nr .....do SIWZ i nr .... do  umowy</oddHeader>
      </headerFooter>
    </customSheetView>
  </customSheetViews>
  <pageMargins left="0.7" right="0.7" top="0.75" bottom="0.75" header="0.3" footer="0.3"/>
  <pageSetup paperSize="9" orientation="portrait" r:id="rId42"/>
  <headerFooter>
    <oddHeader>&amp;RZnak sprawy......
Załącznik nr .....do SIWZ i nr .... do  umowy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3"/>
  <sheetViews>
    <sheetView view="pageLayout" zoomScaleNormal="100" workbookViewId="0">
      <selection activeCell="B46" sqref="B46"/>
    </sheetView>
  </sheetViews>
  <sheetFormatPr defaultRowHeight="15" x14ac:dyDescent="0.25"/>
  <cols>
    <col min="2" max="2" width="53" bestFit="1" customWidth="1"/>
    <col min="3" max="3" width="13.7109375" style="5" customWidth="1"/>
  </cols>
  <sheetData>
    <row r="2" spans="1:9" x14ac:dyDescent="0.25">
      <c r="A2" s="54" t="s">
        <v>0</v>
      </c>
      <c r="B2" s="1"/>
      <c r="D2" s="1"/>
      <c r="E2" s="1"/>
      <c r="F2" s="1"/>
      <c r="G2" s="1"/>
      <c r="H2" s="1"/>
      <c r="I2" s="1"/>
    </row>
    <row r="3" spans="1:9" x14ac:dyDescent="0.25">
      <c r="A3" s="2" t="s">
        <v>16</v>
      </c>
    </row>
    <row r="4" spans="1:9" x14ac:dyDescent="0.25">
      <c r="C4" s="38"/>
    </row>
    <row r="5" spans="1:9" x14ac:dyDescent="0.25">
      <c r="A5" s="40" t="s">
        <v>7</v>
      </c>
      <c r="B5" s="42" t="s">
        <v>1</v>
      </c>
      <c r="C5" s="40" t="s">
        <v>2</v>
      </c>
    </row>
    <row r="6" spans="1:9" x14ac:dyDescent="0.25">
      <c r="A6" s="7">
        <v>1</v>
      </c>
      <c r="B6" s="31" t="s">
        <v>133</v>
      </c>
      <c r="C6" s="55">
        <v>55</v>
      </c>
    </row>
    <row r="7" spans="1:9" x14ac:dyDescent="0.25">
      <c r="A7" s="7">
        <v>2</v>
      </c>
      <c r="B7" s="31" t="s">
        <v>132</v>
      </c>
      <c r="C7" s="55">
        <v>11</v>
      </c>
    </row>
    <row r="8" spans="1:9" x14ac:dyDescent="0.25">
      <c r="A8" s="7">
        <v>3</v>
      </c>
      <c r="B8" s="31" t="s">
        <v>128</v>
      </c>
      <c r="C8" s="55">
        <v>96</v>
      </c>
    </row>
    <row r="9" spans="1:9" x14ac:dyDescent="0.25">
      <c r="A9" s="7">
        <v>4</v>
      </c>
      <c r="B9" s="31" t="s">
        <v>129</v>
      </c>
      <c r="C9" s="55">
        <v>28</v>
      </c>
    </row>
    <row r="10" spans="1:9" x14ac:dyDescent="0.25">
      <c r="A10" s="7">
        <v>5</v>
      </c>
      <c r="B10" s="31" t="s">
        <v>130</v>
      </c>
      <c r="C10" s="55">
        <v>30</v>
      </c>
    </row>
    <row r="11" spans="1:9" x14ac:dyDescent="0.25">
      <c r="A11" s="7">
        <v>6</v>
      </c>
      <c r="B11" s="31" t="s">
        <v>131</v>
      </c>
      <c r="C11" s="55">
        <v>1</v>
      </c>
    </row>
    <row r="12" spans="1:9" x14ac:dyDescent="0.25">
      <c r="A12" s="7">
        <v>7</v>
      </c>
      <c r="B12" s="59" t="s">
        <v>134</v>
      </c>
      <c r="C12" s="55">
        <v>55</v>
      </c>
    </row>
    <row r="13" spans="1:9" x14ac:dyDescent="0.25">
      <c r="A13" s="7">
        <v>8</v>
      </c>
      <c r="B13" s="31" t="s">
        <v>135</v>
      </c>
      <c r="C13" s="55">
        <v>12</v>
      </c>
    </row>
    <row r="14" spans="1:9" x14ac:dyDescent="0.25">
      <c r="A14" s="7">
        <v>9</v>
      </c>
      <c r="B14" s="31" t="s">
        <v>252</v>
      </c>
      <c r="C14" s="55">
        <v>30</v>
      </c>
    </row>
    <row r="15" spans="1:9" x14ac:dyDescent="0.25">
      <c r="A15" s="7">
        <v>10</v>
      </c>
      <c r="B15" s="31" t="s">
        <v>253</v>
      </c>
      <c r="C15" s="55">
        <v>6</v>
      </c>
    </row>
    <row r="16" spans="1:9" x14ac:dyDescent="0.25">
      <c r="A16" s="7">
        <v>11</v>
      </c>
      <c r="B16" s="31" t="s">
        <v>254</v>
      </c>
      <c r="C16" s="55">
        <v>21</v>
      </c>
    </row>
    <row r="17" spans="1:4" x14ac:dyDescent="0.25">
      <c r="A17" s="7">
        <v>12</v>
      </c>
      <c r="B17" s="59" t="s">
        <v>265</v>
      </c>
      <c r="C17" s="7">
        <v>6</v>
      </c>
    </row>
    <row r="18" spans="1:4" x14ac:dyDescent="0.25">
      <c r="A18" s="7">
        <v>13</v>
      </c>
      <c r="B18" s="31" t="s">
        <v>255</v>
      </c>
      <c r="C18" s="55">
        <v>12</v>
      </c>
    </row>
    <row r="19" spans="1:4" x14ac:dyDescent="0.25">
      <c r="A19" s="7">
        <v>14</v>
      </c>
      <c r="B19" s="31" t="s">
        <v>256</v>
      </c>
      <c r="C19" s="55">
        <v>2</v>
      </c>
    </row>
    <row r="20" spans="1:4" x14ac:dyDescent="0.25">
      <c r="A20" s="7" t="s">
        <v>31</v>
      </c>
      <c r="B20" s="31" t="s">
        <v>257</v>
      </c>
      <c r="C20" s="55">
        <v>1</v>
      </c>
    </row>
    <row r="21" spans="1:4" x14ac:dyDescent="0.25">
      <c r="A21" s="7" t="s">
        <v>32</v>
      </c>
      <c r="B21" s="31" t="s">
        <v>258</v>
      </c>
      <c r="C21" s="55">
        <v>12</v>
      </c>
    </row>
    <row r="22" spans="1:4" x14ac:dyDescent="0.25">
      <c r="A22" s="7" t="s">
        <v>33</v>
      </c>
      <c r="B22" s="31" t="s">
        <v>259</v>
      </c>
      <c r="C22" s="55">
        <v>17</v>
      </c>
    </row>
    <row r="23" spans="1:4" x14ac:dyDescent="0.25">
      <c r="A23" s="7" t="s">
        <v>34</v>
      </c>
      <c r="B23" s="31" t="s">
        <v>266</v>
      </c>
      <c r="C23" s="7">
        <v>55</v>
      </c>
    </row>
    <row r="24" spans="1:4" x14ac:dyDescent="0.25">
      <c r="A24" s="7" t="s">
        <v>35</v>
      </c>
      <c r="B24" s="8" t="s">
        <v>267</v>
      </c>
      <c r="C24" s="7">
        <v>17</v>
      </c>
    </row>
    <row r="25" spans="1:4" x14ac:dyDescent="0.25">
      <c r="A25" s="7" t="s">
        <v>36</v>
      </c>
      <c r="B25" s="20" t="s">
        <v>260</v>
      </c>
      <c r="C25" s="7">
        <v>1</v>
      </c>
    </row>
    <row r="26" spans="1:4" x14ac:dyDescent="0.25">
      <c r="A26" s="7" t="s">
        <v>37</v>
      </c>
      <c r="B26" s="20" t="s">
        <v>261</v>
      </c>
      <c r="C26" s="7">
        <v>10</v>
      </c>
    </row>
    <row r="27" spans="1:4" x14ac:dyDescent="0.25">
      <c r="A27" s="7" t="s">
        <v>38</v>
      </c>
      <c r="B27" s="20" t="s">
        <v>262</v>
      </c>
      <c r="C27" s="7">
        <v>12</v>
      </c>
    </row>
    <row r="28" spans="1:4" x14ac:dyDescent="0.25">
      <c r="A28" s="7" t="s">
        <v>39</v>
      </c>
      <c r="B28" s="20" t="s">
        <v>263</v>
      </c>
      <c r="C28" s="7">
        <v>60</v>
      </c>
    </row>
    <row r="29" spans="1:4" x14ac:dyDescent="0.25">
      <c r="A29" s="7" t="s">
        <v>40</v>
      </c>
      <c r="B29" s="20" t="s">
        <v>264</v>
      </c>
      <c r="C29" s="7">
        <v>42</v>
      </c>
    </row>
    <row r="30" spans="1:4" x14ac:dyDescent="0.25">
      <c r="A30" s="7" t="s">
        <v>268</v>
      </c>
      <c r="B30" s="50" t="s">
        <v>41</v>
      </c>
      <c r="C30" s="30">
        <v>30</v>
      </c>
    </row>
    <row r="31" spans="1:4" ht="13.9" customHeight="1" x14ac:dyDescent="0.25">
      <c r="B31" s="3" t="s">
        <v>6</v>
      </c>
      <c r="C31" s="9">
        <f>SUM(C6:C30)</f>
        <v>622</v>
      </c>
      <c r="D31" s="4"/>
    </row>
    <row r="33" spans="2:2" x14ac:dyDescent="0.25">
      <c r="B33" s="27"/>
    </row>
  </sheetData>
  <customSheetViews>
    <customSheetView guid="{98D12EDD-F7E4-4DD4-B857-4BB9CAC95931}" showPageBreaks="1" view="pageLayout">
      <selection activeCell="A3" sqref="A3"/>
      <pageMargins left="0.7" right="0.7" top="0.75" bottom="0.75" header="0.3" footer="0.3"/>
      <pageSetup paperSize="9" orientation="portrait" r:id="rId1"/>
      <headerFooter>
        <oddHeader>&amp;RZnak sprawy......
Załącznik nr .....do SIWZ i nr .... do  umowy</oddHeader>
      </headerFooter>
    </customSheetView>
    <customSheetView guid="{967D2491-8CA0-434B-BB5C-1127D610D368}" showPageBreaks="1" view="pageLayout" topLeftCell="A13">
      <selection activeCell="A3" sqref="A3"/>
      <pageMargins left="0.7" right="0.7" top="0.75" bottom="0.75" header="0.3" footer="0.3"/>
      <pageSetup paperSize="9" orientation="portrait" r:id="rId2"/>
      <headerFooter>
        <oddHeader>&amp;RZnak sprawy......
Załącznik nr .....do SIWZ i nr .... do  umowy</oddHeader>
      </headerFooter>
    </customSheetView>
    <customSheetView guid="{A05300F6-E1D8-4FA5-A28E-940E7C18A2C9}" showPageBreaks="1" view="pageLayout">
      <selection activeCell="D27" sqref="D27"/>
      <pageMargins left="0.7" right="0.7" top="0.75" bottom="0.75" header="0.3" footer="0.3"/>
      <pageSetup paperSize="9" orientation="portrait" r:id="rId3"/>
      <headerFooter>
        <oddHeader>&amp;RZnak sprawy......
Załącznik nr .....do SIWZ i nr .... do  umowy</oddHeader>
      </headerFooter>
    </customSheetView>
    <customSheetView guid="{7D8279F2-4C4A-4FDD-AE27-360FF46CA383}" showPageBreaks="1" view="pageLayout">
      <selection activeCell="B29" sqref="B29"/>
      <pageMargins left="0.7" right="0.7" top="0.75" bottom="0.75" header="0.3" footer="0.3"/>
      <pageSetup paperSize="9" orientation="portrait" r:id="rId4"/>
      <headerFooter>
        <oddHeader>&amp;RZnak sprawy......
Załącznik nr .....do SIWZ i nr .... do  umowy</oddHeader>
      </headerFooter>
    </customSheetView>
    <customSheetView guid="{2165BF9D-4A89-4EFE-A6AB-70F830D8AEC3}" showPageBreaks="1" view="pageLayout" topLeftCell="C1">
      <selection activeCell="C12" sqref="C12"/>
      <pageMargins left="0.7" right="0.7" top="0.75" bottom="0.75" header="0.3" footer="0.3"/>
      <pageSetup paperSize="9" orientation="portrait" r:id="rId5"/>
      <headerFooter>
        <oddHeader>&amp;RZnak sprawy......
Załącznik nr .....do SIWZ i nr .... do  umowy</oddHeader>
      </headerFooter>
    </customSheetView>
    <customSheetView guid="{317F2353-9CE7-43F2-9F59-78F9A74125D4}" showPageBreaks="1" view="pageLayout">
      <selection activeCell="A3" sqref="A3"/>
      <pageMargins left="0.7" right="0.7" top="0.75" bottom="0.75" header="0.3" footer="0.3"/>
      <pageSetup paperSize="9" orientation="portrait" r:id="rId6"/>
      <headerFooter>
        <oddHeader>&amp;RZnak sprawy......
Załącznik nr .....do SIWZ i nr .... do  umowy</oddHeader>
      </headerFooter>
    </customSheetView>
    <customSheetView guid="{13AEFD10-A8B6-408E-A810-0AF2C70CA1AE}" showPageBreaks="1" view="pageLayout">
      <selection activeCell="B1" sqref="B1"/>
      <pageMargins left="0.7" right="0.7" top="0.75" bottom="0.75" header="0.3" footer="0.3"/>
      <pageSetup paperSize="9" orientation="portrait" r:id="rId7"/>
      <headerFooter>
        <oddHeader>&amp;RZnak sprawy 30/PN/2020
Załącznik nr 4D do SIWZ i nr 4 do  umowy</oddHeader>
      </headerFooter>
    </customSheetView>
    <customSheetView guid="{FC5AEF54-DC4B-40CC-B989-6CD517845973}" showPageBreaks="1" view="pageLayout" topLeftCell="A16">
      <selection activeCell="B21" sqref="B21"/>
      <pageMargins left="0.7" right="0.7" top="0.75" bottom="0.75" header="0.3" footer="0.3"/>
      <pageSetup paperSize="9" orientation="portrait" r:id="rId8"/>
      <headerFooter>
        <oddHeader>&amp;RZnak sprawy......
Załącznik nr .....do SIWZ i nr .... do  umowy</oddHeader>
      </headerFooter>
    </customSheetView>
    <customSheetView guid="{D11E3D68-36C2-494A-957B-BA52DCF50D6F}" showPageBreaks="1" view="pageLayout">
      <selection activeCell="B46" sqref="B46"/>
      <pageMargins left="0.7" right="0.7" top="0.75" bottom="0.75" header="0.3" footer="0.3"/>
      <pageSetup paperSize="9" orientation="portrait" r:id="rId9"/>
      <headerFooter>
        <oddHeader>&amp;RZnak sprawy 91/PN/2019
Załącznik nr 4E do SIWZ i nr .... do  umowy</oddHeader>
      </headerFooter>
    </customSheetView>
    <customSheetView guid="{209251CE-9D02-40B2-856F-1296807E795F}" showPageBreaks="1" view="pageLayout">
      <selection activeCell="B46" sqref="B46"/>
      <pageMargins left="0.7" right="0.7" top="0.75" bottom="0.75" header="0.3" footer="0.3"/>
      <pageSetup paperSize="9" orientation="portrait" r:id="rId10"/>
      <headerFooter>
        <oddHeader>&amp;RZnak sprawy......
Załącznik nr .....do SIWZ i nr .... do  umowy</oddHeader>
      </headerFooter>
    </customSheetView>
    <customSheetView guid="{25CB430A-58AA-4453-B07E-068458289AE8}" showPageBreaks="1" showGridLines="0" view="pageLayout">
      <selection activeCell="B17" sqref="B17"/>
      <pageMargins left="0.7" right="0.7" top="0.75" bottom="0.75" header="0.3" footer="0.3"/>
      <pageSetup paperSize="9" orientation="portrait" r:id="rId11"/>
      <headerFooter>
        <oddHeader>&amp;RZnak sprawy......
Załącznik nr .....do SIWZ i nr .... do  umowy</oddHeader>
      </headerFooter>
    </customSheetView>
    <customSheetView guid="{F6678118-5C30-432A-9146-748D987EC36B}" showPageBreaks="1" view="pageLayout">
      <selection activeCell="A3" sqref="A3"/>
      <pageMargins left="0.7" right="0.7" top="0.75" bottom="0.75" header="0.3" footer="0.3"/>
      <pageSetup paperSize="9" orientation="portrait" r:id="rId12"/>
      <headerFooter>
        <oddHeader>&amp;RZnak sprawy......
Załącznik nr .....do SIWZ i nr .... do  umowy</oddHeader>
      </headerFooter>
    </customSheetView>
    <customSheetView guid="{E7DF93E2-5943-421E-9E4D-431C776031E6}" showPageBreaks="1" view="pageLayout">
      <selection activeCell="B6" sqref="B6:C15"/>
      <pageMargins left="0.7" right="0.7" top="0.75" bottom="0.75" header="0.3" footer="0.3"/>
      <pageSetup paperSize="9" orientation="portrait" r:id="rId13"/>
      <headerFooter>
        <oddHeader>&amp;RZnak sprawy......
Załącznik nr .....do SIWZ i nr .... do  umowy</oddHeader>
      </headerFooter>
    </customSheetView>
    <customSheetView guid="{700AC1E9-5CFF-4DE9-A324-4CB747E88FE5}" showPageBreaks="1" view="pageLayout">
      <selection activeCell="C20" sqref="C20"/>
      <pageMargins left="0.7" right="0.7" top="0.75" bottom="0.75" header="0.3" footer="0.3"/>
      <pageSetup paperSize="9" orientation="portrait" r:id="rId14"/>
      <headerFooter>
        <oddHeader>&amp;RZnak sprawy......
Załącznik nr .....do SIWZ i nr .... do  umowy</oddHeader>
      </headerFooter>
    </customSheetView>
    <customSheetView guid="{899DB20B-2C0D-4C91-AEC1-05DD4A088D0B}" showPageBreaks="1" view="pageLayout">
      <selection activeCell="A3" sqref="A3"/>
      <pageMargins left="0.7" right="0.7" top="0.75" bottom="0.75" header="0.3" footer="0.3"/>
      <pageSetup paperSize="9" orientation="portrait" r:id="rId15"/>
      <headerFooter>
        <oddHeader>&amp;RZnak sprawy......
Załącznik nr .....do SIWZ i nr .... do  umowy</oddHeader>
      </headerFooter>
    </customSheetView>
    <customSheetView guid="{95B149AB-DC56-42AF-BCCC-B945276631C0}" showPageBreaks="1" view="pageLayout">
      <selection activeCell="A3" sqref="A3"/>
      <pageMargins left="0.7" right="0.7" top="0.75" bottom="0.75" header="0.3" footer="0.3"/>
      <pageSetup paperSize="9" orientation="portrait" r:id="rId16"/>
      <headerFooter>
        <oddHeader>&amp;RZnak sprawy......
Załącznik nr .....do SIWZ i nr .... do  umowy</oddHeader>
      </headerFooter>
    </customSheetView>
    <customSheetView guid="{E50881D8-54DA-4529-9D6E-78ED95ADC861}" showPageBreaks="1" view="pageLayout">
      <selection activeCell="C6" sqref="C6"/>
      <pageMargins left="0.7" right="0.7" top="0.75" bottom="0.75" header="0.3" footer="0.3"/>
      <pageSetup paperSize="9" orientation="portrait" r:id="rId17"/>
      <headerFooter>
        <oddHeader>&amp;RZnak sprawy......
Załącznik nr .....do SIWZ i nr .... do  umowy</oddHeader>
      </headerFooter>
    </customSheetView>
    <customSheetView guid="{D65A94A9-3E5E-4BD6-AA70-C57B185DC2CC}" showPageBreaks="1" view="pageLayout" topLeftCell="C1">
      <selection activeCell="C12" sqref="C12"/>
      <pageMargins left="0.7" right="0.7" top="0.75" bottom="0.75" header="0.3" footer="0.3"/>
      <pageSetup paperSize="9" orientation="portrait" r:id="rId18"/>
      <headerFooter>
        <oddHeader>&amp;RZnak sprawy......
Załącznik nr .....do SIWZ i nr .... do  umowy</oddHeader>
      </headerFooter>
    </customSheetView>
    <customSheetView guid="{24EA2CAA-56D4-426F-A67F-BFC462697BD4}" showPageBreaks="1" view="pageLayout">
      <selection activeCell="A3" sqref="A3"/>
      <pageMargins left="0.7" right="0.7" top="0.75" bottom="0.75" header="0.3" footer="0.3"/>
      <pageSetup paperSize="9" orientation="portrait" r:id="rId19"/>
      <headerFooter>
        <oddHeader>&amp;RZnak sprawy......
Załącznik nr .....do SIWZ i nr .... do  umowy</oddHeader>
      </headerFooter>
    </customSheetView>
    <customSheetView guid="{DA41539D-5EF9-414D-9B7A-CA99FCE67FE7}" showPageBreaks="1" view="pageLayout">
      <selection activeCell="A3" sqref="A3"/>
      <pageMargins left="0.7" right="0.7" top="0.75" bottom="0.75" header="0.3" footer="0.3"/>
      <pageSetup paperSize="9" orientation="portrait" r:id="rId20"/>
      <headerFooter>
        <oddHeader>&amp;RZnak sprawy......
Załącznik nr .....do SIWZ i nr .... do  umowy</oddHeader>
      </headerFooter>
    </customSheetView>
    <customSheetView guid="{8257A90A-C02D-4366-A9CD-AD7C3004570B}" showPageBreaks="1" view="pageLayout">
      <selection activeCell="A3" sqref="A3"/>
      <pageMargins left="0.7" right="0.7" top="0.75" bottom="0.75" header="0.3" footer="0.3"/>
      <pageSetup paperSize="9" orientation="portrait" r:id="rId21"/>
      <headerFooter>
        <oddHeader>&amp;RZnak sprawy......
Załącznik nr .....do SIWZ i nr .... do  umowy</oddHeader>
      </headerFooter>
    </customSheetView>
    <customSheetView guid="{8182101D-BD26-4475-BF48-ED9D1463C7F2}" showPageBreaks="1" view="pageLayout">
      <selection activeCell="A3" sqref="A3"/>
      <pageMargins left="0.7" right="0.7" top="0.75" bottom="0.75" header="0.3" footer="0.3"/>
      <pageSetup paperSize="9" orientation="portrait" r:id="rId22"/>
      <headerFooter>
        <oddHeader>&amp;RZnak sprawy......
Załącznik nr .....do SIWZ i nr .... do  umowy</oddHeader>
      </headerFooter>
    </customSheetView>
    <customSheetView guid="{CA367F45-0BB0-4866-8611-D019CF20AC7A}" showPageBreaks="1" view="pageLayout">
      <selection activeCell="A3" sqref="A3"/>
      <pageMargins left="0.7" right="0.7" top="0.75" bottom="0.75" header="0.3" footer="0.3"/>
      <pageSetup paperSize="9" orientation="portrait" r:id="rId23"/>
      <headerFooter>
        <oddHeader>&amp;RZnak sprawy......
Załącznik nr .....do SIWZ i nr .... do  umowy</oddHeader>
      </headerFooter>
    </customSheetView>
    <customSheetView guid="{A10EF079-0B9E-421D-9C1E-8292A8B5D1C0}" showPageBreaks="1" showGridLines="0" view="pageLayout">
      <selection activeCell="B12" sqref="B12"/>
      <pageMargins left="0.7" right="0.7" top="0.75" bottom="0.75" header="0.3" footer="0.3"/>
      <pageSetup paperSize="9" orientation="portrait" r:id="rId24"/>
      <headerFooter>
        <oddHeader>&amp;RZnak sprawy 79/PN/2018
Załącznik nr .....do SIWZ i nr 4 do  umowy</oddHeader>
      </headerFooter>
    </customSheetView>
    <customSheetView guid="{4CB1ABC4-E172-4CAC-94DB-6E4F2B8BA76A}" showPageBreaks="1" view="pageLayout">
      <selection activeCell="A3" sqref="A3"/>
      <pageMargins left="0.7" right="0.7" top="0.75" bottom="0.75" header="0.3" footer="0.3"/>
      <pageSetup paperSize="9" orientation="portrait" r:id="rId25"/>
      <headerFooter>
        <oddHeader>&amp;RZnak sprawy......
Załącznik nr .....do SIWZ i nr .... do  umowy</oddHeader>
      </headerFooter>
    </customSheetView>
    <customSheetView guid="{AD2452A2-229F-47D6-9F47-EB1FA8EE48C2}" showPageBreaks="1" view="pageLayout">
      <selection activeCell="C12" sqref="C12"/>
      <pageMargins left="0.7" right="0.7" top="0.75" bottom="0.75" header="0.3" footer="0.3"/>
      <pageSetup paperSize="9" orientation="portrait" r:id="rId26"/>
      <headerFooter>
        <oddHeader>&amp;RZnak sprawy......
Załącznik nr .....do SIWZ i nr .... do  umowy</oddHeader>
      </headerFooter>
    </customSheetView>
    <customSheetView guid="{FD42F4AA-42DA-4386-B5CF-2953DFF3502D}" showPageBreaks="1" view="pageLayout">
      <selection activeCell="C12" sqref="C12"/>
      <pageMargins left="0.7" right="0.7" top="0.75" bottom="0.75" header="0.3" footer="0.3"/>
      <pageSetup paperSize="9" orientation="portrait" r:id="rId27"/>
      <headerFooter>
        <oddHeader>&amp;RZnak sprawy......
Załącznik nr .....do SIWZ i nr .... do  umowy</oddHeader>
      </headerFooter>
    </customSheetView>
    <customSheetView guid="{2EC2A1E5-F96E-40EB-BCAE-52BBFC3C743B}" showPageBreaks="1" view="pageLayout">
      <selection activeCell="B49" sqref="B49"/>
      <pageMargins left="0.7" right="0.7" top="0.75" bottom="0.75" header="0.3" footer="0.3"/>
      <pageSetup paperSize="9" orientation="portrait" r:id="rId28"/>
      <headerFooter>
        <oddHeader>&amp;RZnak sprawy......
Załącznik nr .....do SIWZ i nr .... do  umowy</oddHeader>
      </headerFooter>
    </customSheetView>
    <customSheetView guid="{DB5D0633-0984-4DE6-8527-97C6216201BD}" showPageBreaks="1" view="pageLayout">
      <selection activeCell="B1" sqref="B1"/>
      <pageMargins left="0.7" right="0.7" top="0.75" bottom="0.75" header="0.3" footer="0.3"/>
      <pageSetup paperSize="9" orientation="portrait" r:id="rId29"/>
      <headerFooter>
        <oddHeader>&amp;RZnak sprawy 30/PN/2020
Załącznik nr 4D do SIWZ i nr 4 do  umowy</oddHeader>
      </headerFooter>
    </customSheetView>
    <customSheetView guid="{6CB0C99A-CC67-4236-B528-3631D45B6174}" showPageBreaks="1" view="pageLayout">
      <selection activeCell="B1" sqref="B1"/>
      <pageMargins left="0.7" right="0.7" top="0.75" bottom="0.75" header="0.3" footer="0.3"/>
      <pageSetup paperSize="9" orientation="portrait" r:id="rId30"/>
      <headerFooter>
        <oddHeader>&amp;RZnak sprawy 30/PN/2020
Załącznik nr 4D do SIWZ i nr 4 do  umowy</oddHeader>
      </headerFooter>
    </customSheetView>
    <customSheetView guid="{AEAF4C5C-F7C7-4D62-8C5B-5643AA577E95}" showPageBreaks="1" view="pageLayout">
      <selection activeCell="B1" sqref="B1"/>
      <pageMargins left="0.7" right="0.7" top="0.75" bottom="0.75" header="0.3" footer="0.3"/>
      <pageSetup paperSize="9" orientation="portrait" r:id="rId31"/>
      <headerFooter>
        <oddHeader>&amp;RZnak sprawy 30/PN/2020
Załącznik nr 4D do SIWZ i nr 4 do  umowy</oddHeader>
      </headerFooter>
    </customSheetView>
    <customSheetView guid="{06C96263-24F2-4550-B9BD-CB8FC3B0FBC5}" showPageBreaks="1" view="pageLayout">
      <selection activeCell="B1" sqref="B1"/>
      <pageMargins left="0.7" right="0.7" top="0.75" bottom="0.75" header="0.3" footer="0.3"/>
      <pageSetup paperSize="9" orientation="portrait" r:id="rId32"/>
      <headerFooter>
        <oddHeader>&amp;RZnak sprawy 30/PN/2020
Załącznik nr 4D do SIWZ i nr 4 do  umowy</oddHeader>
      </headerFooter>
    </customSheetView>
    <customSheetView guid="{7C478264-2D96-4D31-9ECB-42DAA1768686}" showPageBreaks="1" view="pageLayout">
      <selection activeCell="B1" sqref="B1"/>
      <pageMargins left="0.7" right="0.7" top="0.75" bottom="0.75" header="0.3" footer="0.3"/>
      <pageSetup paperSize="9" orientation="portrait" r:id="rId33"/>
      <headerFooter>
        <oddHeader>&amp;RZnak sprawy 30/PN/2020
Załącznik nr 4D do SIWZ i nr 4 do  umowy</oddHeader>
      </headerFooter>
    </customSheetView>
    <customSheetView guid="{F9F4C513-3229-46A8-91D0-6CF634186D4A}" showPageBreaks="1" view="pageLayout">
      <selection activeCell="A3" sqref="A3"/>
      <pageMargins left="0.7" right="0.7" top="0.75" bottom="0.75" header="0.3" footer="0.3"/>
      <pageSetup paperSize="9" orientation="portrait" r:id="rId34"/>
      <headerFooter>
        <oddHeader>&amp;RZnak sprawy......
Załącznik nr .....do SIWZ i nr .... do  umowy</oddHeader>
      </headerFooter>
    </customSheetView>
    <customSheetView guid="{8AE4FF72-481A-4846-8882-79132ED019AF}" showPageBreaks="1" view="pageLayout" topLeftCell="A10">
      <selection activeCell="B15" sqref="B15"/>
      <pageMargins left="0.7" right="0.7" top="0.75" bottom="0.75" header="0.3" footer="0.3"/>
      <pageSetup paperSize="9" orientation="portrait" r:id="rId35"/>
      <headerFooter>
        <oddHeader>&amp;RZnak sprawy 37/PN/2022
Załącznik nr 4D do SWZ  i nr 8 do  umowy</oddHeader>
      </headerFooter>
    </customSheetView>
    <customSheetView guid="{1B689ED1-12F6-418E-AAAD-10C4A1A5AC2C}">
      <selection activeCell="G24" sqref="G24"/>
      <pageMargins left="0.7" right="0.7" top="0.75" bottom="0.75" header="0.3" footer="0.3"/>
      <pageSetup paperSize="9" orientation="portrait" r:id="rId36"/>
      <headerFooter>
        <oddHeader>&amp;RZnak sprawy......
Załącznik nr .....do SIWZ i nr .... do  umowy</oddHeader>
      </headerFooter>
    </customSheetView>
    <customSheetView guid="{307A1C4C-776A-425A-89F4-CD47CE5C8E26}" showPageBreaks="1" view="pageLayout">
      <selection activeCell="B6" sqref="B6:C15"/>
      <pageMargins left="0.7" right="0.7" top="0.75" bottom="0.75" header="0.3" footer="0.3"/>
      <pageSetup paperSize="9" orientation="portrait" r:id="rId37"/>
      <headerFooter>
        <oddHeader>&amp;RZnak sprawy......
Załącznik nr .....do SIWZ i nr .... do  umowy</oddHeader>
      </headerFooter>
    </customSheetView>
    <customSheetView guid="{D45AA3F0-9CBD-4EAE-8DB6-26DBDE915B01}" showPageBreaks="1" view="pageLayout">
      <selection activeCell="C12" sqref="C12"/>
      <pageMargins left="0.7" right="0.7" top="0.75" bottom="0.75" header="0.3" footer="0.3"/>
      <pageSetup paperSize="9" orientation="portrait" r:id="rId38"/>
      <headerFooter>
        <oddHeader>&amp;RZnak sprawy......
Załącznik nr .....do SIWZ i nr .... do  umowy</oddHeader>
      </headerFooter>
    </customSheetView>
    <customSheetView guid="{410061D6-3AB3-4C99-9A90-BE7151D1FA29}" showPageBreaks="1" view="pageLayout" topLeftCell="A13">
      <selection activeCell="A3" sqref="A3"/>
      <pageMargins left="0.7" right="0.7" top="0.75" bottom="0.75" header="0.3" footer="0.3"/>
      <pageSetup paperSize="9" orientation="portrait" r:id="rId39"/>
      <headerFooter>
        <oddHeader>&amp;RZnak sprawy......
Załącznik nr .....do SIWZ i nr .... do  umowy</oddHeader>
      </headerFooter>
    </customSheetView>
    <customSheetView guid="{59F8D09A-D2A1-4F5A-B7FD-AC9DFEBDC1BA}" showPageBreaks="1" view="pageLayout">
      <selection activeCell="A3" sqref="A3"/>
      <pageMargins left="0.7" right="0.7" top="0.75" bottom="0.75" header="0.3" footer="0.3"/>
      <pageSetup paperSize="9" orientation="portrait" r:id="rId40"/>
      <headerFooter>
        <oddHeader>&amp;RZnak sprawy......
Załącznik nr .....do SIWZ i nr .... do  umowy</oddHeader>
      </headerFooter>
    </customSheetView>
    <customSheetView guid="{71B60E19-285E-4E4D-9A84-E1150EF5BEE1}" showPageBreaks="1" view="pageLayout">
      <selection activeCell="A3" sqref="A3"/>
      <pageMargins left="0.7" right="0.7" top="0.75" bottom="0.75" header="0.3" footer="0.3"/>
      <pageSetup paperSize="9" orientation="portrait" r:id="rId41"/>
      <headerFooter>
        <oddHeader>&amp;RZnak sprawy......
Załącznik nr .....do SIWZ i nr .... do  umowy</oddHeader>
      </headerFooter>
    </customSheetView>
  </customSheetViews>
  <phoneticPr fontId="7" type="noConversion"/>
  <pageMargins left="0.7" right="0.7" top="0.75" bottom="0.75" header="0.3" footer="0.3"/>
  <pageSetup paperSize="9" orientation="portrait" r:id="rId42"/>
  <headerFooter>
    <oddHeader>&amp;RZnak sprawy 37/PN/2022
Załącznik  nr 8D do  umowy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46"/>
  <sheetViews>
    <sheetView view="pageLayout" zoomScaleNormal="100" workbookViewId="0">
      <selection activeCell="D1" sqref="D1"/>
    </sheetView>
  </sheetViews>
  <sheetFormatPr defaultRowHeight="15" x14ac:dyDescent="0.25"/>
  <cols>
    <col min="2" max="2" width="39.140625" customWidth="1"/>
    <col min="3" max="3" width="13.7109375" style="5" customWidth="1"/>
  </cols>
  <sheetData>
    <row r="2" spans="1:9" x14ac:dyDescent="0.25">
      <c r="A2" s="54" t="s">
        <v>0</v>
      </c>
      <c r="B2" s="1"/>
      <c r="D2" s="1"/>
      <c r="E2" s="1"/>
      <c r="F2" s="1"/>
      <c r="G2" s="1"/>
      <c r="H2" s="1"/>
      <c r="I2" s="1"/>
    </row>
    <row r="3" spans="1:9" x14ac:dyDescent="0.25">
      <c r="A3" s="2" t="s">
        <v>15</v>
      </c>
    </row>
    <row r="4" spans="1:9" x14ac:dyDescent="0.25">
      <c r="C4" s="38"/>
    </row>
    <row r="5" spans="1:9" x14ac:dyDescent="0.25">
      <c r="A5" s="40" t="s">
        <v>7</v>
      </c>
      <c r="B5" s="42" t="s">
        <v>24</v>
      </c>
      <c r="C5" s="40" t="s">
        <v>2</v>
      </c>
    </row>
    <row r="6" spans="1:9" x14ac:dyDescent="0.25">
      <c r="A6" s="7">
        <v>1</v>
      </c>
      <c r="B6" s="8" t="s">
        <v>190</v>
      </c>
      <c r="C6" s="7">
        <v>1</v>
      </c>
    </row>
    <row r="7" spans="1:9" x14ac:dyDescent="0.25">
      <c r="A7" s="7">
        <v>2</v>
      </c>
      <c r="B7" s="8" t="s">
        <v>191</v>
      </c>
      <c r="C7" s="7">
        <v>2</v>
      </c>
    </row>
    <row r="8" spans="1:9" x14ac:dyDescent="0.25">
      <c r="A8" s="7">
        <v>3</v>
      </c>
      <c r="B8" s="8" t="s">
        <v>192</v>
      </c>
      <c r="C8" s="7">
        <v>1</v>
      </c>
    </row>
    <row r="9" spans="1:9" x14ac:dyDescent="0.25">
      <c r="A9" s="7">
        <v>4</v>
      </c>
      <c r="B9" s="8" t="s">
        <v>193</v>
      </c>
      <c r="C9" s="7">
        <v>3</v>
      </c>
    </row>
    <row r="10" spans="1:9" x14ac:dyDescent="0.25">
      <c r="A10" s="7">
        <v>5</v>
      </c>
      <c r="B10" s="8" t="s">
        <v>194</v>
      </c>
      <c r="C10" s="7">
        <f>1+1</f>
        <v>2</v>
      </c>
    </row>
    <row r="11" spans="1:9" x14ac:dyDescent="0.25">
      <c r="A11" s="7">
        <v>6</v>
      </c>
      <c r="B11" s="8" t="s">
        <v>195</v>
      </c>
      <c r="C11" s="7">
        <f>7+1+2+1</f>
        <v>11</v>
      </c>
    </row>
    <row r="12" spans="1:9" x14ac:dyDescent="0.25">
      <c r="A12" s="7">
        <v>7</v>
      </c>
      <c r="B12" s="8" t="s">
        <v>196</v>
      </c>
      <c r="C12" s="7">
        <f>4+3+1</f>
        <v>8</v>
      </c>
    </row>
    <row r="13" spans="1:9" x14ac:dyDescent="0.25">
      <c r="A13" s="7">
        <v>8</v>
      </c>
      <c r="B13" s="8" t="s">
        <v>197</v>
      </c>
      <c r="C13" s="7">
        <v>1</v>
      </c>
    </row>
    <row r="14" spans="1:9" x14ac:dyDescent="0.25">
      <c r="A14" s="7">
        <v>9</v>
      </c>
      <c r="B14" s="8" t="s">
        <v>198</v>
      </c>
      <c r="C14" s="7">
        <f>1+2</f>
        <v>3</v>
      </c>
    </row>
    <row r="15" spans="1:9" x14ac:dyDescent="0.25">
      <c r="A15" s="7">
        <v>10</v>
      </c>
      <c r="B15" s="37" t="s">
        <v>199</v>
      </c>
      <c r="C15" s="7">
        <v>1</v>
      </c>
      <c r="D15" s="4"/>
    </row>
    <row r="16" spans="1:9" x14ac:dyDescent="0.25">
      <c r="A16" s="7">
        <v>11</v>
      </c>
      <c r="B16" s="8" t="s">
        <v>200</v>
      </c>
      <c r="C16" s="7">
        <f>2+1+2+3</f>
        <v>8</v>
      </c>
    </row>
    <row r="17" spans="1:3" x14ac:dyDescent="0.25">
      <c r="A17" s="7">
        <v>12</v>
      </c>
      <c r="B17" s="8" t="s">
        <v>201</v>
      </c>
      <c r="C17" s="7">
        <v>1</v>
      </c>
    </row>
    <row r="18" spans="1:3" x14ac:dyDescent="0.25">
      <c r="A18" s="7">
        <v>13</v>
      </c>
      <c r="B18" s="8" t="s">
        <v>204</v>
      </c>
      <c r="C18" s="7">
        <v>2</v>
      </c>
    </row>
    <row r="19" spans="1:3" x14ac:dyDescent="0.25">
      <c r="A19" s="7">
        <v>14</v>
      </c>
      <c r="B19" s="8" t="s">
        <v>203</v>
      </c>
      <c r="C19" s="7">
        <v>3</v>
      </c>
    </row>
    <row r="20" spans="1:3" x14ac:dyDescent="0.25">
      <c r="A20" s="7">
        <v>15</v>
      </c>
      <c r="B20" s="8" t="s">
        <v>206</v>
      </c>
      <c r="C20" s="7">
        <v>2</v>
      </c>
    </row>
    <row r="21" spans="1:3" x14ac:dyDescent="0.25">
      <c r="A21" s="7">
        <v>16</v>
      </c>
      <c r="B21" s="8" t="s">
        <v>205</v>
      </c>
      <c r="C21" s="7">
        <v>28</v>
      </c>
    </row>
    <row r="22" spans="1:3" x14ac:dyDescent="0.25">
      <c r="A22" s="7">
        <v>17</v>
      </c>
      <c r="B22" s="8" t="s">
        <v>202</v>
      </c>
      <c r="C22" s="7">
        <f>1+1</f>
        <v>2</v>
      </c>
    </row>
    <row r="23" spans="1:3" s="2" customFormat="1" x14ac:dyDescent="0.25">
      <c r="A23" s="34"/>
      <c r="B23" s="35" t="s">
        <v>13</v>
      </c>
      <c r="C23" s="25">
        <f>SUM(C6:C22)</f>
        <v>79</v>
      </c>
    </row>
    <row r="26" spans="1:3" x14ac:dyDescent="0.25">
      <c r="A26" s="40" t="s">
        <v>7</v>
      </c>
      <c r="B26" s="42" t="s">
        <v>26</v>
      </c>
      <c r="C26" s="40" t="s">
        <v>2</v>
      </c>
    </row>
    <row r="27" spans="1:3" x14ac:dyDescent="0.25">
      <c r="A27" s="7">
        <v>1</v>
      </c>
      <c r="B27" s="8" t="s">
        <v>42</v>
      </c>
      <c r="C27" s="7">
        <v>19</v>
      </c>
    </row>
    <row r="28" spans="1:3" x14ac:dyDescent="0.25">
      <c r="A28" s="7">
        <v>2</v>
      </c>
      <c r="B28" s="8" t="s">
        <v>43</v>
      </c>
      <c r="C28" s="7">
        <v>3</v>
      </c>
    </row>
    <row r="29" spans="1:3" x14ac:dyDescent="0.25">
      <c r="A29" s="7">
        <v>3</v>
      </c>
      <c r="B29" s="8" t="s">
        <v>44</v>
      </c>
      <c r="C29" s="7">
        <v>3</v>
      </c>
    </row>
    <row r="30" spans="1:3" x14ac:dyDescent="0.25">
      <c r="A30" s="7">
        <v>4</v>
      </c>
      <c r="B30" s="8" t="s">
        <v>45</v>
      </c>
      <c r="C30" s="7">
        <v>5</v>
      </c>
    </row>
    <row r="31" spans="1:3" x14ac:dyDescent="0.25">
      <c r="A31" s="7">
        <v>5</v>
      </c>
      <c r="B31" s="8" t="s">
        <v>46</v>
      </c>
      <c r="C31" s="7">
        <v>4</v>
      </c>
    </row>
    <row r="32" spans="1:3" x14ac:dyDescent="0.25">
      <c r="A32" s="34"/>
      <c r="B32" s="35" t="s">
        <v>13</v>
      </c>
      <c r="C32" s="25">
        <f>SUM(C27:C31)</f>
        <v>34</v>
      </c>
    </row>
    <row r="34" spans="1:3" x14ac:dyDescent="0.25">
      <c r="A34" s="40" t="s">
        <v>7</v>
      </c>
      <c r="B34" s="42" t="s">
        <v>25</v>
      </c>
      <c r="C34" s="40" t="s">
        <v>2</v>
      </c>
    </row>
    <row r="35" spans="1:3" x14ac:dyDescent="0.25">
      <c r="A35" s="7">
        <v>1</v>
      </c>
      <c r="B35" s="8" t="s">
        <v>55</v>
      </c>
      <c r="C35" s="7">
        <v>9</v>
      </c>
    </row>
    <row r="36" spans="1:3" x14ac:dyDescent="0.25">
      <c r="A36" s="7">
        <v>2</v>
      </c>
      <c r="B36" s="8" t="s">
        <v>47</v>
      </c>
      <c r="C36" s="7">
        <v>3</v>
      </c>
    </row>
    <row r="37" spans="1:3" x14ac:dyDescent="0.25">
      <c r="A37" s="7">
        <v>3</v>
      </c>
      <c r="B37" s="8" t="s">
        <v>48</v>
      </c>
      <c r="C37" s="7">
        <v>24</v>
      </c>
    </row>
    <row r="38" spans="1:3" x14ac:dyDescent="0.25">
      <c r="A38" s="7">
        <v>4</v>
      </c>
      <c r="B38" s="8" t="s">
        <v>49</v>
      </c>
      <c r="C38" s="7">
        <v>20</v>
      </c>
    </row>
    <row r="39" spans="1:3" x14ac:dyDescent="0.25">
      <c r="A39" s="7">
        <v>5</v>
      </c>
      <c r="B39" s="8" t="s">
        <v>50</v>
      </c>
      <c r="C39" s="7">
        <v>13</v>
      </c>
    </row>
    <row r="40" spans="1:3" x14ac:dyDescent="0.25">
      <c r="A40" s="7">
        <v>6</v>
      </c>
      <c r="B40" s="8" t="s">
        <v>51</v>
      </c>
      <c r="C40" s="7">
        <v>18</v>
      </c>
    </row>
    <row r="41" spans="1:3" x14ac:dyDescent="0.25">
      <c r="A41" s="7">
        <v>7</v>
      </c>
      <c r="B41" s="8" t="s">
        <v>52</v>
      </c>
      <c r="C41" s="7">
        <v>5</v>
      </c>
    </row>
    <row r="42" spans="1:3" x14ac:dyDescent="0.25">
      <c r="A42" s="7">
        <v>8</v>
      </c>
      <c r="B42" s="8" t="s">
        <v>53</v>
      </c>
      <c r="C42" s="7">
        <v>5</v>
      </c>
    </row>
    <row r="43" spans="1:3" x14ac:dyDescent="0.25">
      <c r="A43" s="7">
        <v>9</v>
      </c>
      <c r="B43" s="8" t="s">
        <v>54</v>
      </c>
      <c r="C43" s="7">
        <v>17</v>
      </c>
    </row>
    <row r="44" spans="1:3" x14ac:dyDescent="0.25">
      <c r="A44" s="34"/>
      <c r="B44" s="35" t="s">
        <v>13</v>
      </c>
      <c r="C44" s="25">
        <f>SUM(C35:C43)</f>
        <v>114</v>
      </c>
    </row>
    <row r="46" spans="1:3" x14ac:dyDescent="0.25">
      <c r="B46" s="3" t="s">
        <v>236</v>
      </c>
      <c r="C46" s="9">
        <f>C23+C32+C44</f>
        <v>227</v>
      </c>
    </row>
  </sheetData>
  <customSheetViews>
    <customSheetView guid="{98D12EDD-F7E4-4DD4-B857-4BB9CAC95931}" showPageBreaks="1" view="pageLayout">
      <selection activeCell="D22" sqref="D22"/>
      <pageMargins left="0.7" right="0.7" top="0.75" bottom="0.75" header="0.3" footer="0.3"/>
      <pageSetup paperSize="9" orientation="portrait" r:id="rId1"/>
      <headerFooter>
        <oddHeader>&amp;RZnak sprawy......
Załącznik nr .....do SIWZ i nr .... do  umowy</oddHeader>
      </headerFooter>
    </customSheetView>
    <customSheetView guid="{967D2491-8CA0-434B-BB5C-1127D610D368}" showPageBreaks="1" view="pageLayout" topLeftCell="A4">
      <selection activeCell="A3" sqref="A3"/>
      <pageMargins left="0.7" right="0.7" top="0.75" bottom="0.75" header="0.3" footer="0.3"/>
      <pageSetup paperSize="9" orientation="portrait" r:id="rId2"/>
      <headerFooter>
        <oddHeader>&amp;RZnak sprawy......
Załącznik nr .....do SIWZ i nr .... do  umowy</oddHeader>
      </headerFooter>
    </customSheetView>
    <customSheetView guid="{A05300F6-E1D8-4FA5-A28E-940E7C18A2C9}" showPageBreaks="1" view="pageLayout">
      <selection activeCell="A3" sqref="A3"/>
      <pageMargins left="0.7" right="0.7" top="0.75" bottom="0.75" header="0.3" footer="0.3"/>
      <pageSetup paperSize="9" orientation="portrait" r:id="rId3"/>
      <headerFooter>
        <oddHeader>&amp;RZnak sprawy......
Załącznik nr .....do SIWZ i nr .... do  umowy</oddHeader>
      </headerFooter>
    </customSheetView>
    <customSheetView guid="{7D8279F2-4C4A-4FDD-AE27-360FF46CA383}" showPageBreaks="1" view="pageLayout" topLeftCell="A52">
      <selection activeCell="C36" sqref="C36"/>
      <pageMargins left="0.7" right="0.7" top="0.75" bottom="0.75" header="0.3" footer="0.3"/>
      <pageSetup paperSize="9" orientation="portrait" r:id="rId4"/>
      <headerFooter>
        <oddHeader>&amp;RZnak sprawy......
Załącznik nr .....do SIWZ i nr .... do  umowy</oddHeader>
      </headerFooter>
    </customSheetView>
    <customSheetView guid="{2165BF9D-4A89-4EFE-A6AB-70F830D8AEC3}" showPageBreaks="1" view="pageLayout">
      <selection activeCell="B15" sqref="B15"/>
      <pageMargins left="0.7" right="0.7" top="0.75" bottom="0.75" header="0.3" footer="0.3"/>
      <pageSetup paperSize="9" orientation="portrait" r:id="rId5"/>
      <headerFooter>
        <oddHeader>&amp;RZnak sprawy......
Załącznik nr .....do SIWZ i nr .... do  umowy</oddHeader>
      </headerFooter>
    </customSheetView>
    <customSheetView guid="{317F2353-9CE7-43F2-9F59-78F9A74125D4}" showPageBreaks="1" view="pageLayout">
      <selection activeCell="A3" sqref="A3"/>
      <pageMargins left="0.7" right="0.7" top="0.75" bottom="0.75" header="0.3" footer="0.3"/>
      <pageSetup paperSize="9" orientation="portrait" r:id="rId6"/>
      <headerFooter>
        <oddHeader>&amp;RZnak sprawy......
Załącznik nr .....do SIWZ i nr .... do  umowy</oddHeader>
      </headerFooter>
    </customSheetView>
    <customSheetView guid="{13AEFD10-A8B6-408E-A810-0AF2C70CA1AE}" showPageBreaks="1" view="pageLayout">
      <selection activeCell="C4" sqref="C4"/>
      <pageMargins left="0.7" right="0.7" top="0.75" bottom="0.75" header="0.3" footer="0.3"/>
      <pageSetup paperSize="9" orientation="portrait" r:id="rId7"/>
      <headerFooter>
        <oddHeader>&amp;RZnak sprawy 30/PN/2020
Załącznik nr 4E do SIWZ i nr 4 do  umowy</oddHeader>
      </headerFooter>
    </customSheetView>
    <customSheetView guid="{FC5AEF54-DC4B-40CC-B989-6CD517845973}" showPageBreaks="1" view="pageLayout">
      <selection activeCell="D29" sqref="D29"/>
      <pageMargins left="0.7" right="0.7" top="0.75" bottom="0.75" header="0.3" footer="0.3"/>
      <pageSetup paperSize="9" orientation="portrait" r:id="rId8"/>
      <headerFooter>
        <oddHeader>&amp;RZnak sprawy......
Załącznik nr .....do SIWZ i nr .... do  umowy</oddHeader>
      </headerFooter>
    </customSheetView>
    <customSheetView guid="{D11E3D68-36C2-494A-957B-BA52DCF50D6F}" showPageBreaks="1" view="pageLayout">
      <selection activeCell="B28" sqref="B28"/>
      <pageMargins left="0.7" right="0.7" top="0.75" bottom="0.75" header="0.3" footer="0.3"/>
      <pageSetup paperSize="9" orientation="portrait" r:id="rId9"/>
      <headerFooter>
        <oddHeader>&amp;RZnak sprawy 91/PN/2019
Załącznik nr 4F do SIWZ i nr .... do  umowy</oddHeader>
      </headerFooter>
    </customSheetView>
    <customSheetView guid="{209251CE-9D02-40B2-856F-1296807E795F}" showPageBreaks="1" view="pageLayout">
      <selection activeCell="B28" sqref="B28"/>
      <pageMargins left="0.7" right="0.7" top="0.75" bottom="0.75" header="0.3" footer="0.3"/>
      <pageSetup paperSize="9" orientation="portrait" r:id="rId10"/>
      <headerFooter>
        <oddHeader>&amp;RZnak sprawy......
Załącznik nr .....do SIWZ i nr .... do  umowy</oddHeader>
      </headerFooter>
    </customSheetView>
    <customSheetView guid="{25CB430A-58AA-4453-B07E-068458289AE8}" showPageBreaks="1" showGridLines="0" view="pageLayout">
      <selection activeCell="A15" sqref="A15"/>
      <pageMargins left="0.7" right="0.7" top="0.75" bottom="0.75" header="0.3" footer="0.3"/>
      <pageSetup paperSize="9" orientation="portrait" r:id="rId11"/>
      <headerFooter>
        <oddHeader>&amp;RZnak sprawy......
Załącznik nr .....do SIWZ i nr .... do  umowy</oddHeader>
      </headerFooter>
    </customSheetView>
    <customSheetView guid="{F6678118-5C30-432A-9146-748D987EC36B}" showPageBreaks="1" view="pageLayout">
      <selection activeCell="A3" sqref="A3"/>
      <pageMargins left="0.7" right="0.7" top="0.75" bottom="0.75" header="0.3" footer="0.3"/>
      <pageSetup paperSize="9" orientation="portrait" r:id="rId12"/>
      <headerFooter>
        <oddHeader>&amp;RZnak sprawy......
Załącznik nr .....do SIWZ i nr .... do  umowy</oddHeader>
      </headerFooter>
    </customSheetView>
    <customSheetView guid="{E7DF93E2-5943-421E-9E4D-431C776031E6}" showPageBreaks="1" view="pageLayout">
      <selection activeCell="B21" sqref="B21"/>
      <pageMargins left="0.7" right="0.7" top="0.75" bottom="0.75" header="0.3" footer="0.3"/>
      <pageSetup paperSize="9" orientation="portrait" r:id="rId13"/>
      <headerFooter>
        <oddHeader>&amp;RZnak sprawy......
Załącznik nr .....do SIWZ i nr .... do  umowy</oddHeader>
      </headerFooter>
    </customSheetView>
    <customSheetView guid="{700AC1E9-5CFF-4DE9-A324-4CB747E88FE5}" showPageBreaks="1" view="pageLayout" topLeftCell="A4">
      <selection activeCell="D17" sqref="D17"/>
      <pageMargins left="0.7" right="0.7" top="0.75" bottom="0.75" header="0.3" footer="0.3"/>
      <pageSetup paperSize="9" orientation="portrait" r:id="rId14"/>
      <headerFooter>
        <oddHeader>&amp;RZnak sprawy......
Załącznik nr .....do SIWZ i nr .... do  umowy</oddHeader>
      </headerFooter>
    </customSheetView>
    <customSheetView guid="{899DB20B-2C0D-4C91-AEC1-05DD4A088D0B}" showPageBreaks="1" view="pageLayout">
      <selection activeCell="A3" sqref="A3"/>
      <pageMargins left="0.7" right="0.7" top="0.75" bottom="0.75" header="0.3" footer="0.3"/>
      <pageSetup paperSize="9" orientation="portrait" r:id="rId15"/>
      <headerFooter>
        <oddHeader>&amp;RZnak sprawy......
Załącznik nr .....do SIWZ i nr .... do  umowy</oddHeader>
      </headerFooter>
    </customSheetView>
    <customSheetView guid="{95B149AB-DC56-42AF-BCCC-B945276631C0}" showPageBreaks="1" view="pageLayout">
      <selection activeCell="A3" sqref="A3"/>
      <pageMargins left="0.7" right="0.7" top="0.75" bottom="0.75" header="0.3" footer="0.3"/>
      <pageSetup paperSize="9" orientation="portrait" r:id="rId16"/>
      <headerFooter>
        <oddHeader>&amp;RZnak sprawy......
Załącznik nr .....do SIWZ i nr .... do  umowy</oddHeader>
      </headerFooter>
    </customSheetView>
    <customSheetView guid="{E50881D8-54DA-4529-9D6E-78ED95ADC861}" showPageBreaks="1" view="pageLayout" topLeftCell="A22">
      <selection activeCell="C20" sqref="C20"/>
      <pageMargins left="0.7" right="0.7" top="0.75" bottom="0.75" header="0.3" footer="0.3"/>
      <pageSetup paperSize="9" orientation="portrait" r:id="rId17"/>
      <headerFooter>
        <oddHeader>&amp;RZnak sprawy......
Załącznik nr .....do SIWZ i nr .... do  umowy</oddHeader>
      </headerFooter>
    </customSheetView>
    <customSheetView guid="{D65A94A9-3E5E-4BD6-AA70-C57B185DC2CC}" showPageBreaks="1" view="pageLayout">
      <selection activeCell="B15" sqref="B15"/>
      <pageMargins left="0.7" right="0.7" top="0.75" bottom="0.75" header="0.3" footer="0.3"/>
      <pageSetup paperSize="9" orientation="portrait" r:id="rId18"/>
      <headerFooter>
        <oddHeader>&amp;RZnak sprawy......
Załącznik nr .....do SIWZ i nr .... do  umowy</oddHeader>
      </headerFooter>
    </customSheetView>
    <customSheetView guid="{24EA2CAA-56D4-426F-A67F-BFC462697BD4}" showPageBreaks="1" view="pageLayout">
      <selection activeCell="A3" sqref="A3"/>
      <pageMargins left="0.7" right="0.7" top="0.75" bottom="0.75" header="0.3" footer="0.3"/>
      <pageSetup paperSize="9" orientation="portrait" r:id="rId19"/>
      <headerFooter>
        <oddHeader>&amp;RZnak sprawy......
Załącznik nr .....do SIWZ i nr .... do  umowy</oddHeader>
      </headerFooter>
    </customSheetView>
    <customSheetView guid="{DA41539D-5EF9-414D-9B7A-CA99FCE67FE7}" showPageBreaks="1" view="pageLayout">
      <selection activeCell="A3" sqref="A3"/>
      <pageMargins left="0.7" right="0.7" top="0.75" bottom="0.75" header="0.3" footer="0.3"/>
      <pageSetup paperSize="9" orientation="portrait" r:id="rId20"/>
      <headerFooter>
        <oddHeader>&amp;RZnak sprawy......
Załącznik nr .....do SIWZ i nr .... do  umowy</oddHeader>
      </headerFooter>
    </customSheetView>
    <customSheetView guid="{8257A90A-C02D-4366-A9CD-AD7C3004570B}" showPageBreaks="1" view="pageLayout">
      <selection activeCell="A3" sqref="A3"/>
      <pageMargins left="0.7" right="0.7" top="0.75" bottom="0.75" header="0.3" footer="0.3"/>
      <pageSetup paperSize="9" orientation="portrait" r:id="rId21"/>
      <headerFooter>
        <oddHeader>&amp;RZnak sprawy......
Załącznik nr .....do SIWZ i nr .... do  umowy</oddHeader>
      </headerFooter>
    </customSheetView>
    <customSheetView guid="{8182101D-BD26-4475-BF48-ED9D1463C7F2}" showPageBreaks="1" view="pageLayout">
      <selection activeCell="A3" sqref="A3"/>
      <pageMargins left="0.7" right="0.7" top="0.75" bottom="0.75" header="0.3" footer="0.3"/>
      <pageSetup paperSize="9" orientation="portrait" r:id="rId22"/>
      <headerFooter>
        <oddHeader>&amp;RZnak sprawy......
Załącznik nr .....do SIWZ i nr .... do  umowy</oddHeader>
      </headerFooter>
    </customSheetView>
    <customSheetView guid="{CA367F45-0BB0-4866-8611-D019CF20AC7A}" showPageBreaks="1" view="pageLayout">
      <selection activeCell="A3" sqref="A3"/>
      <pageMargins left="0.7" right="0.7" top="0.75" bottom="0.75" header="0.3" footer="0.3"/>
      <pageSetup paperSize="9" orientation="portrait" r:id="rId23"/>
      <headerFooter>
        <oddHeader>&amp;RZnak sprawy......
Załącznik nr .....do SIWZ i nr .... do  umowy</oddHeader>
      </headerFooter>
    </customSheetView>
    <customSheetView guid="{A10EF079-0B9E-421D-9C1E-8292A8B5D1C0}" showPageBreaks="1" showGridLines="0" view="pageLayout">
      <selection activeCell="E4" sqref="E4"/>
      <pageMargins left="0.7" right="0.7" top="0.75" bottom="0.75" header="0.3" footer="0.3"/>
      <pageSetup paperSize="9" orientation="portrait" r:id="rId24"/>
      <headerFooter>
        <oddHeader>&amp;RZnak sprawy 79/PN/2018
Załącznik nr .....do SIWZ i nr 4 do  umowy</oddHeader>
      </headerFooter>
    </customSheetView>
    <customSheetView guid="{4CB1ABC4-E172-4CAC-94DB-6E4F2B8BA76A}" showPageBreaks="1" view="pageLayout">
      <selection activeCell="A3" sqref="A3"/>
      <pageMargins left="0.7" right="0.7" top="0.75" bottom="0.75" header="0.3" footer="0.3"/>
      <pageSetup paperSize="9" orientation="portrait" r:id="rId25"/>
      <headerFooter>
        <oddHeader>&amp;RZnak sprawy......
Załącznik nr .....do SIWZ i nr .... do  umowy</oddHeader>
      </headerFooter>
    </customSheetView>
    <customSheetView guid="{AD2452A2-229F-47D6-9F47-EB1FA8EE48C2}" showPageBreaks="1" view="pageLayout">
      <selection activeCell="B15" sqref="B15"/>
      <pageMargins left="0.7" right="0.7" top="0.75" bottom="0.75" header="0.3" footer="0.3"/>
      <pageSetup paperSize="9" orientation="portrait" r:id="rId26"/>
      <headerFooter>
        <oddHeader>&amp;RZnak sprawy......
Załącznik nr .....do SIWZ i nr .... do  umowy</oddHeader>
      </headerFooter>
    </customSheetView>
    <customSheetView guid="{FD42F4AA-42DA-4386-B5CF-2953DFF3502D}" showPageBreaks="1" view="pageLayout">
      <selection activeCell="B15" sqref="B15"/>
      <pageMargins left="0.7" right="0.7" top="0.75" bottom="0.75" header="0.3" footer="0.3"/>
      <pageSetup paperSize="9" orientation="portrait" r:id="rId27"/>
      <headerFooter>
        <oddHeader>&amp;RZnak sprawy......
Załącznik nr .....do SIWZ i nr .... do  umowy</oddHeader>
      </headerFooter>
    </customSheetView>
    <customSheetView guid="{2EC2A1E5-F96E-40EB-BCAE-52BBFC3C743B}" showPageBreaks="1" view="pageLayout">
      <selection activeCell="D29" sqref="D29"/>
      <pageMargins left="0.7" right="0.7" top="0.75" bottom="0.75" header="0.3" footer="0.3"/>
      <pageSetup paperSize="9" orientation="portrait" r:id="rId28"/>
      <headerFooter>
        <oddHeader>&amp;RZnak sprawy......
Załącznik nr .....do SIWZ i nr .... do  umowy</oddHeader>
      </headerFooter>
    </customSheetView>
    <customSheetView guid="{DB5D0633-0984-4DE6-8527-97C6216201BD}" showPageBreaks="1" view="pageLayout" topLeftCell="A19">
      <selection activeCell="B43" sqref="B43"/>
      <pageMargins left="0.7" right="0.7" top="0.75" bottom="0.75" header="0.3" footer="0.3"/>
      <pageSetup paperSize="9" orientation="portrait" r:id="rId29"/>
      <headerFooter>
        <oddHeader>&amp;RZnak sprawy 30/PN/2020
Załącznik nr 4E do SIWZ i nr 4 do  umowy</oddHeader>
      </headerFooter>
    </customSheetView>
    <customSheetView guid="{6CB0C99A-CC67-4236-B528-3631D45B6174}" showPageBreaks="1" view="pageLayout">
      <selection activeCell="B59" sqref="B59:C64"/>
      <pageMargins left="0.7" right="0.7" top="0.75" bottom="0.75" header="0.3" footer="0.3"/>
      <pageSetup paperSize="9" orientation="portrait" r:id="rId30"/>
      <headerFooter>
        <oddHeader>&amp;RZnak sprawy 30/PN/2020
Załącznik nr 4E do SIWZ i nr 4 do  umowy</oddHeader>
      </headerFooter>
    </customSheetView>
    <customSheetView guid="{AEAF4C5C-F7C7-4D62-8C5B-5643AA577E95}" showPageBreaks="1" view="pageLayout">
      <selection activeCell="E17" sqref="E17"/>
      <pageMargins left="0.7" right="0.7" top="0.75" bottom="0.75" header="0.3" footer="0.3"/>
      <pageSetup paperSize="9" orientation="portrait" r:id="rId31"/>
      <headerFooter>
        <oddHeader>&amp;RZnak sprawy 30/PN/2020
Załącznik nr 4E do SIWZ i nr 4 do  umowy</oddHeader>
      </headerFooter>
    </customSheetView>
    <customSheetView guid="{06C96263-24F2-4550-B9BD-CB8FC3B0FBC5}" showPageBreaks="1" view="pageLayout">
      <selection activeCell="E14" sqref="E14"/>
      <pageMargins left="0.7" right="0.7" top="0.75" bottom="0.75" header="0.3" footer="0.3"/>
      <pageSetup paperSize="9" orientation="portrait" r:id="rId32"/>
      <headerFooter>
        <oddHeader>&amp;RZnak sprawy 30/PN/2020
Załącznik nr 4E do SIWZ i nr 4 do  umowy</oddHeader>
      </headerFooter>
    </customSheetView>
    <customSheetView guid="{7C478264-2D96-4D31-9ECB-42DAA1768686}" showPageBreaks="1" view="pageLayout">
      <selection activeCell="E14" sqref="E14"/>
      <pageMargins left="0.7" right="0.7" top="0.75" bottom="0.75" header="0.3" footer="0.3"/>
      <pageSetup paperSize="9" orientation="portrait" r:id="rId33"/>
      <headerFooter>
        <oddHeader>&amp;RZnak sprawy 30/PN/2020
Załącznik nr 4E do SIWZ i nr 4 do  umowy</oddHeader>
      </headerFooter>
    </customSheetView>
    <customSheetView guid="{F9F4C513-3229-46A8-91D0-6CF634186D4A}" showPageBreaks="1" view="pageLayout">
      <selection activeCell="A3" sqref="A3"/>
      <pageMargins left="0.7" right="0.7" top="0.75" bottom="0.75" header="0.3" footer="0.3"/>
      <pageSetup paperSize="9" orientation="portrait" r:id="rId34"/>
      <headerFooter>
        <oddHeader>&amp;RZnak sprawy......
Załącznik nr .....do SIWZ i nr .... do  umowy</oddHeader>
      </headerFooter>
    </customSheetView>
    <customSheetView guid="{8AE4FF72-481A-4846-8882-79132ED019AF}" showPageBreaks="1" view="pageLayout">
      <selection activeCell="C19" sqref="C19"/>
      <pageMargins left="0.7" right="0.7" top="0.75" bottom="0.75" header="0.3" footer="0.3"/>
      <pageSetup paperSize="9" orientation="portrait" r:id="rId35"/>
      <headerFooter>
        <oddHeader>&amp;RZnak sprawy 37/PN/2022
Załącznik nr 4E do SWZ  i nr 8 do  umowy</oddHeader>
      </headerFooter>
    </customSheetView>
    <customSheetView guid="{1B689ED1-12F6-418E-AAAD-10C4A1A5AC2C}" showPageBreaks="1" view="pageLayout" topLeftCell="A52">
      <selection activeCell="C36" sqref="C36"/>
      <pageMargins left="0.7" right="0.7" top="0.75" bottom="0.75" header="0.3" footer="0.3"/>
      <pageSetup paperSize="9" orientation="portrait" r:id="rId36"/>
      <headerFooter>
        <oddHeader>&amp;RZnak sprawy......
Załącznik nr .....do SIWZ i nr .... do  umowy</oddHeader>
      </headerFooter>
    </customSheetView>
    <customSheetView guid="{307A1C4C-776A-425A-89F4-CD47CE5C8E26}" showPageBreaks="1" view="pageLayout" topLeftCell="A19">
      <selection activeCell="C40" sqref="C40"/>
      <pageMargins left="0.7" right="0.7" top="0.75" bottom="0.75" header="0.3" footer="0.3"/>
      <pageSetup paperSize="9" orientation="portrait" r:id="rId37"/>
      <headerFooter>
        <oddHeader>&amp;RZnak sprawy......
Załącznik nr .....do SIWZ i nr .... do  umowy</oddHeader>
      </headerFooter>
    </customSheetView>
    <customSheetView guid="{D45AA3F0-9CBD-4EAE-8DB6-26DBDE915B01}" showPageBreaks="1" view="pageLayout">
      <selection activeCell="B15" sqref="B15"/>
      <pageMargins left="0.7" right="0.7" top="0.75" bottom="0.75" header="0.3" footer="0.3"/>
      <pageSetup paperSize="9" orientation="portrait" r:id="rId38"/>
      <headerFooter>
        <oddHeader>&amp;RZnak sprawy......
Załącznik nr .....do SIWZ i nr .... do  umowy</oddHeader>
      </headerFooter>
    </customSheetView>
    <customSheetView guid="{410061D6-3AB3-4C99-9A90-BE7151D1FA29}" scale="150" showPageBreaks="1" view="pageLayout">
      <selection activeCell="C21" sqref="C21"/>
      <pageMargins left="0.7" right="0.7" top="0.75" bottom="0.75" header="0.3" footer="0.3"/>
      <pageSetup paperSize="9" orientation="portrait" r:id="rId39"/>
      <headerFooter>
        <oddHeader>&amp;RZnak sprawy......
Załącznik nr .....do SIWZ i nr .... do  umowy</oddHeader>
      </headerFooter>
    </customSheetView>
    <customSheetView guid="{59F8D09A-D2A1-4F5A-B7FD-AC9DFEBDC1BA}" showPageBreaks="1" view="pageLayout">
      <selection activeCell="A3" sqref="A3"/>
      <pageMargins left="0.7" right="0.7" top="0.75" bottom="0.75" header="0.3" footer="0.3"/>
      <pageSetup paperSize="9" orientation="portrait" r:id="rId40"/>
      <headerFooter>
        <oddHeader>&amp;RZnak sprawy......
Załącznik nr .....do SIWZ i nr .... do  umowy</oddHeader>
      </headerFooter>
    </customSheetView>
    <customSheetView guid="{71B60E19-285E-4E4D-9A84-E1150EF5BEE1}" showPageBreaks="1" view="pageLayout">
      <selection activeCell="A3" sqref="A3"/>
      <pageMargins left="0.7" right="0.7" top="0.75" bottom="0.75" header="0.3" footer="0.3"/>
      <pageSetup paperSize="9" orientation="portrait" r:id="rId41"/>
      <headerFooter>
        <oddHeader>&amp;RZnak sprawy......
Załącznik nr .....do SIWZ i nr .... do  umowy</oddHeader>
      </headerFooter>
    </customSheetView>
  </customSheetViews>
  <pageMargins left="0.7" right="0.7" top="0.75" bottom="0.75" header="0.3" footer="0.3"/>
  <pageSetup paperSize="9" orientation="portrait" r:id="rId42"/>
  <headerFooter>
    <oddHeader>&amp;RZnak sprawy 37/PN/2022
Załącznik  nr 8E do  umowy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30"/>
  <sheetViews>
    <sheetView view="pageLayout" zoomScaleNormal="100" workbookViewId="0">
      <selection activeCell="D12" sqref="D12"/>
    </sheetView>
  </sheetViews>
  <sheetFormatPr defaultColWidth="9.140625" defaultRowHeight="15" x14ac:dyDescent="0.25"/>
  <cols>
    <col min="1" max="1" width="9.140625" style="11"/>
    <col min="2" max="2" width="39.140625" style="11" customWidth="1"/>
    <col min="3" max="3" width="10.85546875" style="28" bestFit="1" customWidth="1"/>
    <col min="4" max="16384" width="9.140625" style="11"/>
  </cols>
  <sheetData>
    <row r="2" spans="1:9" x14ac:dyDescent="0.25">
      <c r="A2" s="56" t="s">
        <v>0</v>
      </c>
      <c r="B2" s="10"/>
      <c r="D2" s="10"/>
      <c r="E2" s="10"/>
      <c r="F2" s="10"/>
      <c r="G2" s="10"/>
      <c r="H2" s="10"/>
      <c r="I2" s="10"/>
    </row>
    <row r="3" spans="1:9" x14ac:dyDescent="0.25">
      <c r="A3" s="49" t="s">
        <v>17</v>
      </c>
    </row>
    <row r="4" spans="1:9" x14ac:dyDescent="0.25">
      <c r="B4" s="48"/>
      <c r="C4" s="39"/>
    </row>
    <row r="5" spans="1:9" x14ac:dyDescent="0.25">
      <c r="A5" s="57" t="s">
        <v>7</v>
      </c>
      <c r="B5" s="58" t="s">
        <v>9</v>
      </c>
      <c r="C5" s="57" t="s">
        <v>2</v>
      </c>
    </row>
    <row r="6" spans="1:9" x14ac:dyDescent="0.25">
      <c r="A6" s="13">
        <v>1</v>
      </c>
      <c r="B6" s="46" t="s">
        <v>207</v>
      </c>
      <c r="C6" s="47">
        <v>65</v>
      </c>
    </row>
    <row r="7" spans="1:9" x14ac:dyDescent="0.25">
      <c r="A7" s="13">
        <v>2</v>
      </c>
      <c r="B7" s="46" t="s">
        <v>208</v>
      </c>
      <c r="C7" s="47">
        <v>1</v>
      </c>
    </row>
    <row r="8" spans="1:9" x14ac:dyDescent="0.25">
      <c r="A8" s="13">
        <v>3</v>
      </c>
      <c r="B8" s="46" t="s">
        <v>209</v>
      </c>
      <c r="C8" s="47">
        <v>11</v>
      </c>
    </row>
    <row r="9" spans="1:9" x14ac:dyDescent="0.25">
      <c r="A9" s="13">
        <v>4</v>
      </c>
      <c r="B9" s="46" t="s">
        <v>210</v>
      </c>
      <c r="C9" s="47">
        <v>30</v>
      </c>
    </row>
    <row r="10" spans="1:9" x14ac:dyDescent="0.25">
      <c r="A10" s="13">
        <v>5</v>
      </c>
      <c r="B10" s="46" t="s">
        <v>211</v>
      </c>
      <c r="C10" s="47">
        <v>17</v>
      </c>
    </row>
    <row r="11" spans="1:9" x14ac:dyDescent="0.25">
      <c r="A11" s="13">
        <v>6</v>
      </c>
      <c r="B11" s="46" t="s">
        <v>212</v>
      </c>
      <c r="C11" s="47">
        <v>7</v>
      </c>
    </row>
    <row r="12" spans="1:9" x14ac:dyDescent="0.25">
      <c r="A12" s="13">
        <v>7</v>
      </c>
      <c r="B12" s="46" t="s">
        <v>213</v>
      </c>
      <c r="C12" s="47">
        <v>51</v>
      </c>
    </row>
    <row r="13" spans="1:9" x14ac:dyDescent="0.25">
      <c r="A13" s="13">
        <v>8</v>
      </c>
      <c r="B13" s="46" t="s">
        <v>214</v>
      </c>
      <c r="C13" s="47">
        <v>72</v>
      </c>
    </row>
    <row r="14" spans="1:9" x14ac:dyDescent="0.25">
      <c r="A14" s="13">
        <v>9</v>
      </c>
      <c r="B14" s="46" t="s">
        <v>215</v>
      </c>
      <c r="C14" s="47">
        <v>6</v>
      </c>
    </row>
    <row r="15" spans="1:9" x14ac:dyDescent="0.25">
      <c r="A15" s="13">
        <v>10</v>
      </c>
      <c r="B15" s="46" t="s">
        <v>216</v>
      </c>
      <c r="C15" s="47">
        <v>87</v>
      </c>
    </row>
    <row r="16" spans="1:9" x14ac:dyDescent="0.25">
      <c r="A16" s="13">
        <v>11</v>
      </c>
      <c r="B16" s="46" t="s">
        <v>41</v>
      </c>
      <c r="C16" s="47"/>
    </row>
    <row r="17" spans="1:4" x14ac:dyDescent="0.25">
      <c r="A17" s="15"/>
      <c r="B17" s="19" t="s">
        <v>4</v>
      </c>
      <c r="C17" s="16">
        <f>SUM(C6:C16)</f>
        <v>347</v>
      </c>
      <c r="D17" s="17"/>
    </row>
    <row r="18" spans="1:4" x14ac:dyDescent="0.25">
      <c r="B18" s="18"/>
    </row>
    <row r="19" spans="1:4" x14ac:dyDescent="0.25">
      <c r="A19" s="57" t="s">
        <v>7</v>
      </c>
      <c r="B19" s="58" t="s">
        <v>10</v>
      </c>
      <c r="C19" s="57" t="s">
        <v>2</v>
      </c>
    </row>
    <row r="20" spans="1:4" x14ac:dyDescent="0.25">
      <c r="A20" s="13">
        <v>1</v>
      </c>
      <c r="B20" s="14" t="s">
        <v>238</v>
      </c>
      <c r="C20" s="12">
        <v>14</v>
      </c>
    </row>
    <row r="21" spans="1:4" x14ac:dyDescent="0.25">
      <c r="A21" s="13">
        <v>2</v>
      </c>
      <c r="B21" s="14" t="s">
        <v>239</v>
      </c>
      <c r="C21" s="12">
        <v>16</v>
      </c>
    </row>
    <row r="22" spans="1:4" x14ac:dyDescent="0.25">
      <c r="A22" s="13">
        <v>3</v>
      </c>
      <c r="B22" s="14" t="s">
        <v>240</v>
      </c>
      <c r="C22" s="12">
        <v>5</v>
      </c>
    </row>
    <row r="23" spans="1:4" x14ac:dyDescent="0.25">
      <c r="A23" s="13">
        <v>4</v>
      </c>
      <c r="B23" s="14" t="s">
        <v>241</v>
      </c>
      <c r="C23" s="12">
        <v>2</v>
      </c>
    </row>
    <row r="24" spans="1:4" x14ac:dyDescent="0.25">
      <c r="A24" s="13">
        <v>5</v>
      </c>
      <c r="B24" s="14" t="s">
        <v>242</v>
      </c>
      <c r="C24" s="12">
        <v>20</v>
      </c>
    </row>
    <row r="25" spans="1:4" x14ac:dyDescent="0.25">
      <c r="A25" s="13">
        <v>6</v>
      </c>
      <c r="B25" s="14" t="s">
        <v>243</v>
      </c>
      <c r="C25" s="12">
        <v>14</v>
      </c>
    </row>
    <row r="26" spans="1:4" x14ac:dyDescent="0.25">
      <c r="A26" s="13">
        <v>7</v>
      </c>
      <c r="B26" s="14" t="s">
        <v>244</v>
      </c>
      <c r="C26" s="12">
        <v>3</v>
      </c>
    </row>
    <row r="27" spans="1:4" x14ac:dyDescent="0.25">
      <c r="A27" s="13">
        <v>8</v>
      </c>
      <c r="B27" s="14" t="s">
        <v>41</v>
      </c>
      <c r="C27" s="12"/>
    </row>
    <row r="28" spans="1:4" x14ac:dyDescent="0.25">
      <c r="A28" s="15"/>
      <c r="B28" s="19" t="s">
        <v>4</v>
      </c>
      <c r="C28" s="16">
        <f>SUM(C20:C27)</f>
        <v>74</v>
      </c>
    </row>
    <row r="30" spans="1:4" x14ac:dyDescent="0.25">
      <c r="B30" s="69" t="s">
        <v>236</v>
      </c>
      <c r="C30" s="70">
        <f>C17+C28</f>
        <v>421</v>
      </c>
    </row>
  </sheetData>
  <customSheetViews>
    <customSheetView guid="{98D12EDD-F7E4-4DD4-B857-4BB9CAC95931}" showPageBreaks="1" view="pageLayout">
      <selection activeCell="B19" sqref="B19"/>
      <pageMargins left="0.7" right="0.7" top="0.75" bottom="0.75" header="0.3" footer="0.3"/>
      <pageSetup paperSize="9" orientation="portrait" r:id="rId1"/>
      <headerFooter>
        <oddHeader>&amp;RZnak sprawy......
Załącznik nr .....do SIWZ i nr .... do  umowy</oddHeader>
      </headerFooter>
    </customSheetView>
    <customSheetView guid="{967D2491-8CA0-434B-BB5C-1127D610D368}" showPageBreaks="1" view="pageLayout" topLeftCell="A10">
      <selection activeCell="A18" sqref="A18"/>
      <pageMargins left="0.7" right="0.7" top="0.75" bottom="0.75" header="0.3" footer="0.3"/>
      <pageSetup paperSize="9" orientation="portrait" r:id="rId2"/>
      <headerFooter>
        <oddHeader>&amp;RZnak sprawy......
Załącznik nr .....do SIWZ i nr .... do  umowy</oddHeader>
      </headerFooter>
    </customSheetView>
    <customSheetView guid="{A05300F6-E1D8-4FA5-A28E-940E7C18A2C9}" showPageBreaks="1" view="pageLayout">
      <selection activeCell="A18" sqref="A18"/>
      <pageMargins left="0.7" right="0.7" top="0.75" bottom="0.75" header="0.3" footer="0.3"/>
      <pageSetup paperSize="9" orientation="portrait" r:id="rId3"/>
      <headerFooter>
        <oddHeader>&amp;RZnak sprawy......
Załącznik nr .....do SIWZ i nr .... do  umowy</oddHeader>
      </headerFooter>
    </customSheetView>
    <customSheetView guid="{7D8279F2-4C4A-4FDD-AE27-360FF46CA383}" showPageBreaks="1" view="pageLayout">
      <selection activeCell="B28" sqref="B28"/>
      <pageMargins left="0.7" right="0.7" top="0.75" bottom="0.75" header="0.3" footer="0.3"/>
      <pageSetup paperSize="9" orientation="portrait" r:id="rId4"/>
      <headerFooter>
        <oddHeader>&amp;RZnak sprawy......
Załącznik nr .....do SIWZ i nr .... do  umowy</oddHeader>
      </headerFooter>
    </customSheetView>
    <customSheetView guid="{2165BF9D-4A89-4EFE-A6AB-70F830D8AEC3}" showPageBreaks="1" view="pageLayout">
      <selection activeCell="B19" sqref="B19"/>
      <pageMargins left="0.7" right="0.7" top="0.75" bottom="0.75" header="0.3" footer="0.3"/>
      <pageSetup paperSize="9" orientation="portrait" r:id="rId5"/>
      <headerFooter>
        <oddHeader>&amp;RZnak sprawy......
Załącznik nr .....do SIWZ i nr .... do  umowy</oddHeader>
      </headerFooter>
    </customSheetView>
    <customSheetView guid="{317F2353-9CE7-43F2-9F59-78F9A74125D4}" showPageBreaks="1" view="pageLayout" topLeftCell="A16">
      <selection activeCell="F26" sqref="F26"/>
      <pageMargins left="0.7" right="0.7" top="0.75" bottom="0.75" header="0.3" footer="0.3"/>
      <pageSetup paperSize="9" orientation="portrait" r:id="rId6"/>
      <headerFooter>
        <oddHeader>&amp;RZnak sprawy......
Załącznik nr .....do SIWZ i nr .... do  umowy</oddHeader>
      </headerFooter>
    </customSheetView>
    <customSheetView guid="{13AEFD10-A8B6-408E-A810-0AF2C70CA1AE}" showPageBreaks="1" view="pageLayout">
      <selection activeCell="F8" sqref="F8"/>
      <pageMargins left="0.7" right="0.7" top="0.75" bottom="0.75" header="0.3" footer="0.3"/>
      <pageSetup paperSize="9" orientation="portrait" r:id="rId7"/>
      <headerFooter>
        <oddHeader>&amp;RZnak sprawy 30/PN/2020
Załącznik nr 4F do SIWZ i nr .... do  umowy</oddHeader>
      </headerFooter>
    </customSheetView>
    <customSheetView guid="{FC5AEF54-DC4B-40CC-B989-6CD517845973}" showPageBreaks="1" view="pageLayout">
      <selection activeCell="D12" sqref="D12"/>
      <pageMargins left="0.7" right="0.7" top="0.75" bottom="0.75" header="0.3" footer="0.3"/>
      <pageSetup paperSize="9" orientation="portrait" r:id="rId8"/>
      <headerFooter>
        <oddHeader>&amp;RZnak sprawy......
Załącznik nr .....do SIWZ i nr .... do  umowy</oddHeader>
      </headerFooter>
    </customSheetView>
    <customSheetView guid="{D11E3D68-36C2-494A-957B-BA52DCF50D6F}" showPageBreaks="1" view="pageLayout">
      <selection activeCell="D12" sqref="D12"/>
      <pageMargins left="0.7" right="0.7" top="0.75" bottom="0.75" header="0.3" footer="0.3"/>
      <pageSetup paperSize="9" orientation="portrait" r:id="rId9"/>
      <headerFooter>
        <oddHeader>&amp;RZnak sprawy 91/PN/2019
Załącznik nr 4H do SIWZ i nr .... do  umowy</oddHeader>
      </headerFooter>
    </customSheetView>
    <customSheetView guid="{209251CE-9D02-40B2-856F-1296807E795F}" showPageBreaks="1" view="pageLayout">
      <selection activeCell="D12" sqref="D12"/>
      <pageMargins left="0.7" right="0.7" top="0.75" bottom="0.75" header="0.3" footer="0.3"/>
      <pageSetup paperSize="9" orientation="portrait" r:id="rId10"/>
      <headerFooter>
        <oddHeader>&amp;RZnak sprawy......
Załącznik nr .....do SIWZ i nr .... do  umowy</oddHeader>
      </headerFooter>
    </customSheetView>
    <customSheetView guid="{25CB430A-58AA-4453-B07E-068458289AE8}" showPageBreaks="1" showGridLines="0" view="pageLayout" topLeftCell="A19">
      <selection activeCell="C13" sqref="C13"/>
      <pageMargins left="0.7" right="0.7" top="0.75" bottom="0.75" header="0.3" footer="0.3"/>
      <pageSetup paperSize="9" orientation="portrait" r:id="rId11"/>
      <headerFooter>
        <oddHeader>&amp;RZnak sprawy......
Załącznik nr .....do SIWZ i nr 4 do  umowy</oddHeader>
      </headerFooter>
    </customSheetView>
    <customSheetView guid="{F6678118-5C30-432A-9146-748D987EC36B}" showPageBreaks="1" view="pageLayout">
      <selection activeCell="B19" sqref="B19"/>
      <pageMargins left="0.7" right="0.7" top="0.75" bottom="0.75" header="0.3" footer="0.3"/>
      <pageSetup paperSize="9" orientation="portrait" r:id="rId12"/>
      <headerFooter>
        <oddHeader>&amp;RZnak sprawy......
Załącznik nr .....do SIWZ i nr .... do  umowy</oddHeader>
      </headerFooter>
    </customSheetView>
    <customSheetView guid="{E7DF93E2-5943-421E-9E4D-431C776031E6}" showPageBreaks="1" view="pageLayout">
      <selection activeCell="B28" sqref="B28"/>
      <pageMargins left="0.7" right="0.7" top="0.75" bottom="0.75" header="0.3" footer="0.3"/>
      <pageSetup paperSize="9" orientation="portrait" r:id="rId13"/>
      <headerFooter>
        <oddHeader>&amp;RZnak sprawy......
Załącznik nr .....do SIWZ i nr .... do  umowy</oddHeader>
      </headerFooter>
    </customSheetView>
    <customSheetView guid="{700AC1E9-5CFF-4DE9-A324-4CB747E88FE5}" showPageBreaks="1" view="pageLayout">
      <selection activeCell="B19" sqref="B19"/>
      <pageMargins left="0.7" right="0.7" top="0.75" bottom="0.75" header="0.3" footer="0.3"/>
      <pageSetup paperSize="9" orientation="portrait" r:id="rId14"/>
      <headerFooter>
        <oddHeader>&amp;RZnak sprawy......
Załącznik nr .....do SIWZ i nr .... do  umowy</oddHeader>
      </headerFooter>
    </customSheetView>
    <customSheetView guid="{899DB20B-2C0D-4C91-AEC1-05DD4A088D0B}" showPageBreaks="1" view="pageLayout" topLeftCell="A13">
      <selection activeCell="E18" sqref="E18"/>
      <pageMargins left="0.7" right="0.7" top="0.75" bottom="0.75" header="0.3" footer="0.3"/>
      <pageSetup paperSize="9" orientation="portrait" r:id="rId15"/>
      <headerFooter>
        <oddHeader>&amp;RZnak sprawy......
Załącznik nr .....do SIWZ i nr .... do  umowy</oddHeader>
      </headerFooter>
    </customSheetView>
    <customSheetView guid="{95B149AB-DC56-42AF-BCCC-B945276631C0}" showPageBreaks="1" view="pageLayout" topLeftCell="A13">
      <selection activeCell="E18" sqref="E18"/>
      <pageMargins left="0.7" right="0.7" top="0.75" bottom="0.75" header="0.3" footer="0.3"/>
      <pageSetup paperSize="9" orientation="portrait" r:id="rId16"/>
      <headerFooter>
        <oddHeader>&amp;RZnak sprawy......
Załącznik nr .....do SIWZ i nr .... do  umowy</oddHeader>
      </headerFooter>
    </customSheetView>
    <customSheetView guid="{E50881D8-54DA-4529-9D6E-78ED95ADC861}" showPageBreaks="1" view="pageLayout">
      <selection activeCell="B19" sqref="B19"/>
      <pageMargins left="0.7" right="0.7" top="0.75" bottom="0.75" header="0.3" footer="0.3"/>
      <pageSetup paperSize="9" orientation="portrait" r:id="rId17"/>
      <headerFooter>
        <oddHeader>&amp;RZnak sprawy......
Załącznik nr .....do SIWZ i nr .... do  umowy</oddHeader>
      </headerFooter>
    </customSheetView>
    <customSheetView guid="{D65A94A9-3E5E-4BD6-AA70-C57B185DC2CC}" showPageBreaks="1" view="pageLayout">
      <selection activeCell="B19" sqref="B19"/>
      <pageMargins left="0.7" right="0.7" top="0.75" bottom="0.75" header="0.3" footer="0.3"/>
      <pageSetup paperSize="9" orientation="portrait" r:id="rId18"/>
      <headerFooter>
        <oddHeader>&amp;RZnak sprawy......
Załącznik nr .....do SIWZ i nr .... do  umowy</oddHeader>
      </headerFooter>
    </customSheetView>
    <customSheetView guid="{24EA2CAA-56D4-426F-A67F-BFC462697BD4}" showPageBreaks="1" view="pageLayout" topLeftCell="A13">
      <selection activeCell="E18" sqref="E18"/>
      <pageMargins left="0.7" right="0.7" top="0.75" bottom="0.75" header="0.3" footer="0.3"/>
      <pageSetup paperSize="9" orientation="portrait" r:id="rId19"/>
      <headerFooter>
        <oddHeader>&amp;RZnak sprawy......
Załącznik nr .....do SIWZ i nr .... do  umowy</oddHeader>
      </headerFooter>
    </customSheetView>
    <customSheetView guid="{DA41539D-5EF9-414D-9B7A-CA99FCE67FE7}" showPageBreaks="1" view="pageLayout" topLeftCell="A13">
      <selection activeCell="E18" sqref="E18"/>
      <pageMargins left="0.7" right="0.7" top="0.75" bottom="0.75" header="0.3" footer="0.3"/>
      <pageSetup paperSize="9" orientation="portrait" r:id="rId20"/>
      <headerFooter>
        <oddHeader>&amp;RZnak sprawy......
Załącznik nr .....do SIWZ i nr .... do  umowy</oddHeader>
      </headerFooter>
    </customSheetView>
    <customSheetView guid="{8257A90A-C02D-4366-A9CD-AD7C3004570B}" showPageBreaks="1" view="pageLayout" topLeftCell="A13">
      <selection activeCell="E18" sqref="E18"/>
      <pageMargins left="0.7" right="0.7" top="0.75" bottom="0.75" header="0.3" footer="0.3"/>
      <pageSetup paperSize="9" orientation="portrait" r:id="rId21"/>
      <headerFooter>
        <oddHeader>&amp;RZnak sprawy......
Załącznik nr .....do SIWZ i nr .... do  umowy</oddHeader>
      </headerFooter>
    </customSheetView>
    <customSheetView guid="{8182101D-BD26-4475-BF48-ED9D1463C7F2}" showPageBreaks="1" view="pageLayout" topLeftCell="A13">
      <selection activeCell="E18" sqref="E18"/>
      <pageMargins left="0.7" right="0.7" top="0.75" bottom="0.75" header="0.3" footer="0.3"/>
      <pageSetup paperSize="9" orientation="portrait" r:id="rId22"/>
      <headerFooter>
        <oddHeader>&amp;RZnak sprawy......
Załącznik nr .....do SIWZ i nr .... do  umowy</oddHeader>
      </headerFooter>
    </customSheetView>
    <customSheetView guid="{CA367F45-0BB0-4866-8611-D019CF20AC7A}" showPageBreaks="1" view="pageLayout">
      <selection activeCell="D17" sqref="D17"/>
      <pageMargins left="0.7" right="0.7" top="0.75" bottom="0.75" header="0.3" footer="0.3"/>
      <pageSetup paperSize="9" orientation="portrait" r:id="rId23"/>
      <headerFooter>
        <oddHeader>&amp;RZnak sprawy......
Załącznik nr .....do SIWZ i nr .... do  umowy</oddHeader>
      </headerFooter>
    </customSheetView>
    <customSheetView guid="{A10EF079-0B9E-421D-9C1E-8292A8B5D1C0}" showPageBreaks="1" showGridLines="0" view="pageLayout">
      <selection activeCell="B12" sqref="B12"/>
      <pageMargins left="0.7" right="0.7" top="0.75" bottom="0.75" header="0.3" footer="0.3"/>
      <pageSetup paperSize="9" orientation="portrait" r:id="rId24"/>
      <headerFooter>
        <oddHeader>&amp;RZnak sprawy 79/PN/2018
Załącznik nr .....do SIWZ i nr 4 do  umowy</oddHeader>
      </headerFooter>
    </customSheetView>
    <customSheetView guid="{4CB1ABC4-E172-4CAC-94DB-6E4F2B8BA76A}" showPageBreaks="1" view="pageLayout" topLeftCell="A13">
      <selection activeCell="E18" sqref="E18"/>
      <pageMargins left="0.7" right="0.7" top="0.75" bottom="0.75" header="0.3" footer="0.3"/>
      <pageSetup paperSize="9" orientation="portrait" r:id="rId25"/>
      <headerFooter>
        <oddHeader>&amp;RZnak sprawy......
Załącznik nr .....do SIWZ i nr .... do  umowy</oddHeader>
      </headerFooter>
    </customSheetView>
    <customSheetView guid="{AD2452A2-229F-47D6-9F47-EB1FA8EE48C2}" showPageBreaks="1" view="pageLayout">
      <selection activeCell="B19" sqref="B19"/>
      <pageMargins left="0.7" right="0.7" top="0.75" bottom="0.75" header="0.3" footer="0.3"/>
      <pageSetup paperSize="9" orientation="portrait" r:id="rId26"/>
      <headerFooter>
        <oddHeader>&amp;RZnak sprawy......
Załącznik nr .....do SIWZ i nr .... do  umowy</oddHeader>
      </headerFooter>
    </customSheetView>
    <customSheetView guid="{FD42F4AA-42DA-4386-B5CF-2953DFF3502D}" showPageBreaks="1" view="pageLayout">
      <selection activeCell="B19" sqref="B19"/>
      <pageMargins left="0.7" right="0.7" top="0.75" bottom="0.75" header="0.3" footer="0.3"/>
      <pageSetup paperSize="9" orientation="portrait" r:id="rId27"/>
      <headerFooter>
        <oddHeader>&amp;RZnak sprawy......
Załącznik nr .....do SIWZ i nr .... do  umowy</oddHeader>
      </headerFooter>
    </customSheetView>
    <customSheetView guid="{2EC2A1E5-F96E-40EB-BCAE-52BBFC3C743B}" showPageBreaks="1" view="pageLayout">
      <selection activeCell="D12" sqref="D12"/>
      <pageMargins left="0.7" right="0.7" top="0.75" bottom="0.75" header="0.3" footer="0.3"/>
      <pageSetup paperSize="9" orientation="portrait" r:id="rId28"/>
      <headerFooter>
        <oddHeader>&amp;RZnak sprawy......
Załącznik nr .....do SIWZ i nr .... do  umowy</oddHeader>
      </headerFooter>
    </customSheetView>
    <customSheetView guid="{DB5D0633-0984-4DE6-8527-97C6216201BD}" showPageBreaks="1" view="pageLayout">
      <selection activeCell="F8" sqref="F8"/>
      <pageMargins left="0.7" right="0.7" top="0.75" bottom="0.75" header="0.3" footer="0.3"/>
      <pageSetup paperSize="9" orientation="portrait" r:id="rId29"/>
      <headerFooter>
        <oddHeader>&amp;RZnak sprawy 30/PN/2020
Załącznik nr 4F do SIWZ i nr .... do  umowy</oddHeader>
      </headerFooter>
    </customSheetView>
    <customSheetView guid="{6CB0C99A-CC67-4236-B528-3631D45B6174}" showPageBreaks="1" view="pageLayout">
      <selection activeCell="F8" sqref="F8"/>
      <pageMargins left="0.7" right="0.7" top="0.75" bottom="0.75" header="0.3" footer="0.3"/>
      <pageSetup paperSize="9" orientation="portrait" r:id="rId30"/>
      <headerFooter>
        <oddHeader>&amp;RZnak sprawy 30/PN/2020
Załącznik nr 4F do SIWZ i nr .... do  umowy</oddHeader>
      </headerFooter>
    </customSheetView>
    <customSheetView guid="{AEAF4C5C-F7C7-4D62-8C5B-5643AA577E95}" showPageBreaks="1" view="pageLayout">
      <selection activeCell="F8" sqref="F8"/>
      <pageMargins left="0.7" right="0.7" top="0.75" bottom="0.75" header="0.3" footer="0.3"/>
      <pageSetup paperSize="9" orientation="portrait" r:id="rId31"/>
      <headerFooter>
        <oddHeader>&amp;RZnak sprawy 30/PN/2020
Załącznik nr 4F do SIWZ i nr .... do  umowy</oddHeader>
      </headerFooter>
    </customSheetView>
    <customSheetView guid="{06C96263-24F2-4550-B9BD-CB8FC3B0FBC5}" showPageBreaks="1" view="pageLayout">
      <selection activeCell="D10" sqref="D10"/>
      <pageMargins left="0.7" right="0.7" top="0.75" bottom="0.75" header="0.3" footer="0.3"/>
      <pageSetup paperSize="9" orientation="portrait" r:id="rId32"/>
      <headerFooter>
        <oddHeader>&amp;RZnak sprawy 30/PN/2020
Załącznik nr 4F do SIWZ i nr .... do  umowy</oddHeader>
      </headerFooter>
    </customSheetView>
    <customSheetView guid="{7C478264-2D96-4D31-9ECB-42DAA1768686}" showPageBreaks="1" view="pageLayout">
      <selection activeCell="F8" sqref="F8"/>
      <pageMargins left="0.7" right="0.7" top="0.75" bottom="0.75" header="0.3" footer="0.3"/>
      <pageSetup paperSize="9" orientation="portrait" r:id="rId33"/>
      <headerFooter>
        <oddHeader>&amp;RZnak sprawy 30/PN/2020
Załącznik nr 4F do SIWZ i nr .... do  umowy</oddHeader>
      </headerFooter>
    </customSheetView>
    <customSheetView guid="{F9F4C513-3229-46A8-91D0-6CF634186D4A}" showPageBreaks="1" view="pageLayout">
      <selection activeCell="B26" sqref="B26"/>
      <pageMargins left="0.7" right="0.7" top="0.75" bottom="0.75" header="0.3" footer="0.3"/>
      <pageSetup paperSize="9" orientation="portrait" r:id="rId34"/>
      <headerFooter>
        <oddHeader>&amp;RZnak sprawy......
Załącznik nr .....do SIWZ i nr .... do  umowy</oddHeader>
      </headerFooter>
    </customSheetView>
    <customSheetView guid="{8AE4FF72-481A-4846-8882-79132ED019AF}" showPageBreaks="1" view="pageLayout">
      <selection activeCell="E9" sqref="E9"/>
      <pageMargins left="0.7" right="0.7" top="0.75" bottom="0.75" header="0.3" footer="0.3"/>
      <pageSetup paperSize="9" orientation="portrait" r:id="rId35"/>
      <headerFooter>
        <oddHeader>&amp;RZnak sprawy 37/PN/2022
Załącznik nr 4F do SWZ i nr 8 do  umowy</oddHeader>
      </headerFooter>
    </customSheetView>
    <customSheetView guid="{1B689ED1-12F6-418E-AAAD-10C4A1A5AC2C}" showPageBreaks="1" view="pageLayout">
      <selection activeCell="B28" sqref="B28"/>
      <pageMargins left="0.7" right="0.7" top="0.75" bottom="0.75" header="0.3" footer="0.3"/>
      <pageSetup paperSize="9" orientation="portrait" r:id="rId36"/>
      <headerFooter>
        <oddHeader>&amp;RZnak sprawy......
Załącznik nr .....do SIWZ i nr .... do  umowy</oddHeader>
      </headerFooter>
    </customSheetView>
    <customSheetView guid="{307A1C4C-776A-425A-89F4-CD47CE5C8E26}" showPageBreaks="1" view="pageLayout">
      <selection activeCell="B28" sqref="B28"/>
      <pageMargins left="0.7" right="0.7" top="0.75" bottom="0.75" header="0.3" footer="0.3"/>
      <pageSetup paperSize="9" orientation="portrait" r:id="rId37"/>
      <headerFooter>
        <oddHeader>&amp;RZnak sprawy......
Załącznik nr .....do SIWZ i nr .... do  umowy</oddHeader>
      </headerFooter>
    </customSheetView>
    <customSheetView guid="{D45AA3F0-9CBD-4EAE-8DB6-26DBDE915B01}" showPageBreaks="1" view="pageLayout">
      <selection activeCell="B19" sqref="B19"/>
      <pageMargins left="0.7" right="0.7" top="0.75" bottom="0.75" header="0.3" footer="0.3"/>
      <pageSetup paperSize="9" orientation="portrait" r:id="rId38"/>
      <headerFooter>
        <oddHeader>&amp;RZnak sprawy......
Załącznik nr .....do SIWZ i nr .... do  umowy</oddHeader>
      </headerFooter>
    </customSheetView>
    <customSheetView guid="{410061D6-3AB3-4C99-9A90-BE7151D1FA29}" showPageBreaks="1" view="pageLayout" topLeftCell="A10">
      <selection activeCell="A18" sqref="A18"/>
      <pageMargins left="0.7" right="0.7" top="0.75" bottom="0.75" header="0.3" footer="0.3"/>
      <pageSetup paperSize="9" orientation="portrait" r:id="rId39"/>
      <headerFooter>
        <oddHeader>&amp;RZnak sprawy......
Załącznik nr .....do SIWZ i nr .... do  umowy</oddHeader>
      </headerFooter>
    </customSheetView>
    <customSheetView guid="{59F8D09A-D2A1-4F5A-B7FD-AC9DFEBDC1BA}" showPageBreaks="1" view="pageLayout" topLeftCell="A13">
      <selection activeCell="E18" sqref="E18"/>
      <pageMargins left="0.7" right="0.7" top="0.75" bottom="0.75" header="0.3" footer="0.3"/>
      <pageSetup paperSize="9" orientation="portrait" r:id="rId40"/>
      <headerFooter>
        <oddHeader>&amp;RZnak sprawy......
Załącznik nr .....do SIWZ i nr .... do  umowy</oddHeader>
      </headerFooter>
    </customSheetView>
    <customSheetView guid="{71B60E19-285E-4E4D-9A84-E1150EF5BEE1}" showPageBreaks="1" view="pageLayout">
      <selection activeCell="K21" sqref="K21"/>
      <pageMargins left="0.7" right="0.7" top="0.75" bottom="0.75" header="0.3" footer="0.3"/>
      <pageSetup paperSize="9" orientation="portrait" r:id="rId41"/>
      <headerFooter>
        <oddHeader>&amp;RZnak sprawy......
Załącznik nr .....do SIWZ i nr .... do  umowy</oddHeader>
      </headerFooter>
    </customSheetView>
  </customSheetViews>
  <pageMargins left="0.7" right="0.7" top="0.75" bottom="0.75" header="0.3" footer="0.3"/>
  <pageSetup paperSize="9" orientation="portrait" r:id="rId42"/>
  <headerFooter>
    <oddHeader>&amp;RZnak sprawy 37/PN/2022
Załącznik nr 8 F do  umowy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26"/>
  <sheetViews>
    <sheetView view="pageLayout" zoomScaleNormal="100" workbookViewId="0">
      <selection activeCell="D28" sqref="D28"/>
    </sheetView>
  </sheetViews>
  <sheetFormatPr defaultColWidth="9.140625" defaultRowHeight="15" x14ac:dyDescent="0.25"/>
  <cols>
    <col min="1" max="1" width="9.140625" style="11"/>
    <col min="2" max="2" width="39.140625" style="11" customWidth="1"/>
    <col min="3" max="3" width="10.85546875" style="11" bestFit="1" customWidth="1"/>
    <col min="4" max="16384" width="9.140625" style="11"/>
  </cols>
  <sheetData>
    <row r="2" spans="1:9" x14ac:dyDescent="0.25">
      <c r="A2" s="56" t="s">
        <v>0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49" t="s">
        <v>18</v>
      </c>
    </row>
    <row r="4" spans="1:9" x14ac:dyDescent="0.25">
      <c r="C4" s="39"/>
    </row>
    <row r="5" spans="1:9" x14ac:dyDescent="0.25">
      <c r="A5" s="51" t="s">
        <v>7</v>
      </c>
      <c r="B5" s="51" t="s">
        <v>1</v>
      </c>
      <c r="C5" s="51" t="s">
        <v>2</v>
      </c>
    </row>
    <row r="6" spans="1:9" x14ac:dyDescent="0.25">
      <c r="A6" s="46">
        <v>1</v>
      </c>
      <c r="B6" s="52" t="s">
        <v>245</v>
      </c>
      <c r="C6" s="46">
        <v>147</v>
      </c>
    </row>
    <row r="7" spans="1:9" x14ac:dyDescent="0.25">
      <c r="A7" s="46">
        <v>2</v>
      </c>
      <c r="B7" s="52" t="s">
        <v>246</v>
      </c>
      <c r="C7" s="46">
        <v>2</v>
      </c>
    </row>
    <row r="8" spans="1:9" x14ac:dyDescent="0.25">
      <c r="A8" s="46">
        <v>3</v>
      </c>
      <c r="B8" s="52" t="s">
        <v>247</v>
      </c>
      <c r="C8" s="46">
        <v>4</v>
      </c>
    </row>
    <row r="9" spans="1:9" x14ac:dyDescent="0.25">
      <c r="A9" s="46">
        <v>4</v>
      </c>
      <c r="B9" s="52" t="s">
        <v>248</v>
      </c>
      <c r="C9" s="46">
        <v>2</v>
      </c>
    </row>
    <row r="10" spans="1:9" x14ac:dyDescent="0.25">
      <c r="A10" s="46">
        <v>5</v>
      </c>
      <c r="B10" s="52" t="s">
        <v>249</v>
      </c>
      <c r="C10" s="46">
        <v>3</v>
      </c>
    </row>
    <row r="11" spans="1:9" x14ac:dyDescent="0.25">
      <c r="A11" s="46">
        <v>6</v>
      </c>
      <c r="B11" s="52" t="s">
        <v>250</v>
      </c>
      <c r="C11" s="46">
        <v>3</v>
      </c>
    </row>
    <row r="12" spans="1:9" x14ac:dyDescent="0.25">
      <c r="A12" s="46">
        <v>7</v>
      </c>
      <c r="B12" s="52" t="s">
        <v>251</v>
      </c>
      <c r="C12" s="46">
        <v>2</v>
      </c>
    </row>
    <row r="13" spans="1:9" x14ac:dyDescent="0.25">
      <c r="A13" s="46">
        <v>8</v>
      </c>
      <c r="B13" s="52"/>
      <c r="C13" s="46"/>
    </row>
    <row r="14" spans="1:9" x14ac:dyDescent="0.25">
      <c r="A14" s="46">
        <v>9</v>
      </c>
      <c r="B14" s="52"/>
      <c r="C14" s="46"/>
    </row>
    <row r="15" spans="1:9" x14ac:dyDescent="0.25">
      <c r="A15" s="46">
        <v>10</v>
      </c>
      <c r="B15" s="52"/>
      <c r="C15" s="46"/>
    </row>
    <row r="16" spans="1:9" x14ac:dyDescent="0.25">
      <c r="A16" s="46">
        <v>11</v>
      </c>
      <c r="B16" s="52"/>
      <c r="C16" s="46"/>
    </row>
    <row r="17" spans="1:3" x14ac:dyDescent="0.25">
      <c r="A17" s="46">
        <v>12</v>
      </c>
      <c r="B17" s="52"/>
      <c r="C17" s="46"/>
    </row>
    <row r="18" spans="1:3" x14ac:dyDescent="0.25">
      <c r="A18" s="46">
        <v>13</v>
      </c>
      <c r="B18" s="52"/>
      <c r="C18" s="46"/>
    </row>
    <row r="19" spans="1:3" x14ac:dyDescent="0.25">
      <c r="A19" s="46">
        <v>14</v>
      </c>
      <c r="B19" s="52"/>
      <c r="C19" s="46"/>
    </row>
    <row r="20" spans="1:3" x14ac:dyDescent="0.25">
      <c r="A20" s="46">
        <v>15</v>
      </c>
      <c r="B20" s="52"/>
      <c r="C20" s="46"/>
    </row>
    <row r="21" spans="1:3" x14ac:dyDescent="0.25">
      <c r="A21" s="46">
        <v>16</v>
      </c>
      <c r="B21" s="52"/>
      <c r="C21" s="46"/>
    </row>
    <row r="22" spans="1:3" x14ac:dyDescent="0.25">
      <c r="A22" s="46">
        <v>17</v>
      </c>
      <c r="B22" s="52"/>
      <c r="C22" s="46"/>
    </row>
    <row r="23" spans="1:3" x14ac:dyDescent="0.25">
      <c r="A23" s="46">
        <v>18</v>
      </c>
      <c r="B23" s="52"/>
      <c r="C23" s="46"/>
    </row>
    <row r="24" spans="1:3" x14ac:dyDescent="0.25">
      <c r="A24" s="46">
        <v>19</v>
      </c>
      <c r="B24" s="52"/>
      <c r="C24" s="46"/>
    </row>
    <row r="25" spans="1:3" x14ac:dyDescent="0.25">
      <c r="A25" s="46">
        <v>20</v>
      </c>
      <c r="B25" s="52" t="s">
        <v>41</v>
      </c>
      <c r="C25" s="46"/>
    </row>
    <row r="26" spans="1:3" x14ac:dyDescent="0.25">
      <c r="C26" s="49">
        <f>SUM(C6:C25)</f>
        <v>163</v>
      </c>
    </row>
  </sheetData>
  <customSheetViews>
    <customSheetView guid="{98D12EDD-F7E4-4DD4-B857-4BB9CAC95931}" showPageBreaks="1" view="pageLayout">
      <selection activeCell="B19" sqref="B19"/>
      <pageMargins left="0.7" right="0.7" top="0.75" bottom="0.75" header="0.3" footer="0.3"/>
      <pageSetup paperSize="9" orientation="portrait" r:id="rId1"/>
      <headerFooter>
        <oddHeader>&amp;RZnak sprawy......
Załącznik nr .....do SIWZ i nr .... do  umowy</oddHeader>
      </headerFooter>
    </customSheetView>
    <customSheetView guid="{967D2491-8CA0-434B-BB5C-1127D610D368}" showPageBreaks="1" view="pageLayout" topLeftCell="A4">
      <selection activeCell="F24" sqref="E23:F24"/>
      <pageMargins left="0.7" right="0.7" top="0.75" bottom="0.75" header="0.3" footer="0.3"/>
      <pageSetup paperSize="9" orientation="portrait" r:id="rId2"/>
      <headerFooter>
        <oddHeader>&amp;RZnak sprawy......
Załącznik nr .....do SIWZ i nr .... do  umowy</oddHeader>
      </headerFooter>
    </customSheetView>
    <customSheetView guid="{A05300F6-E1D8-4FA5-A28E-940E7C18A2C9}" showPageBreaks="1" view="pageLayout">
      <selection activeCell="F24" sqref="E23:F24"/>
      <pageMargins left="0.7" right="0.7" top="0.75" bottom="0.75" header="0.3" footer="0.3"/>
      <pageSetup paperSize="9" orientation="portrait" r:id="rId3"/>
      <headerFooter>
        <oddHeader>&amp;RZnak sprawy......
Załącznik nr .....do SIWZ i nr .... do  umowy</oddHeader>
      </headerFooter>
    </customSheetView>
    <customSheetView guid="{7D8279F2-4C4A-4FDD-AE27-360FF46CA383}" showPageBreaks="1" view="pageLayout">
      <selection activeCell="E15" sqref="E15"/>
      <pageMargins left="0.7" right="0.7" top="0.75" bottom="0.75" header="0.3" footer="0.3"/>
      <pageSetup paperSize="9" orientation="portrait" r:id="rId4"/>
      <headerFooter>
        <oddHeader>&amp;RZnak sprawy......
Załącznik nr .....do SIWZ i nr .... do  umowy</oddHeader>
      </headerFooter>
    </customSheetView>
    <customSheetView guid="{2165BF9D-4A89-4EFE-A6AB-70F830D8AEC3}" showPageBreaks="1" fitToPage="1" view="pageLayout">
      <selection activeCell="B19" sqref="B19"/>
      <pageMargins left="0.7" right="0.7" top="0.75" bottom="0.75" header="0.3" footer="0.3"/>
      <pageSetup paperSize="9" scale="79" orientation="portrait" r:id="rId5"/>
      <headerFooter>
        <oddHeader>&amp;RZnak sprawy......
Załącznik nr .....do SIWZ i nr .... do  umowy</oddHeader>
      </headerFooter>
    </customSheetView>
    <customSheetView guid="{317F2353-9CE7-43F2-9F59-78F9A74125D4}" showPageBreaks="1" view="pageLayout">
      <selection activeCell="F24" sqref="E23:F24"/>
      <pageMargins left="0.7" right="0.7" top="0.75" bottom="0.75" header="0.3" footer="0.3"/>
      <pageSetup paperSize="9" orientation="portrait" r:id="rId6"/>
      <headerFooter>
        <oddHeader>&amp;RZnak sprawy......
Załącznik nr .....do SIWZ i nr .... do  umowy</oddHeader>
      </headerFooter>
    </customSheetView>
    <customSheetView guid="{13AEFD10-A8B6-408E-A810-0AF2C70CA1AE}" showPageBreaks="1" view="pageLayout">
      <selection activeCell="C4" sqref="C4"/>
      <pageMargins left="0.7" right="0.7" top="0.75" bottom="0.75" header="0.3" footer="0.3"/>
      <pageSetup paperSize="9" orientation="portrait" r:id="rId7"/>
      <headerFooter>
        <oddHeader>&amp;RZnak sprawy 30/PN/2020
Załącznik nr 4G do SIWZ i nr 4 do  umowy</oddHeader>
      </headerFooter>
    </customSheetView>
    <customSheetView guid="{FC5AEF54-DC4B-40CC-B989-6CD517845973}" showPageBreaks="1" view="pageLayout">
      <selection activeCell="D28" sqref="D28"/>
      <pageMargins left="0.7" right="0.7" top="0.75" bottom="0.75" header="0.3" footer="0.3"/>
      <pageSetup paperSize="9" orientation="portrait" r:id="rId8"/>
      <headerFooter>
        <oddHeader>&amp;RZnak sprawy......
Załącznik nr .....do SIWZ i nr .... do  umowy</oddHeader>
      </headerFooter>
    </customSheetView>
    <customSheetView guid="{D11E3D68-36C2-494A-957B-BA52DCF50D6F}" showPageBreaks="1" view="pageLayout">
      <selection activeCell="D28" sqref="D28"/>
      <pageMargins left="0.7" right="0.7" top="0.75" bottom="0.75" header="0.3" footer="0.3"/>
      <pageSetup paperSize="9" orientation="portrait" r:id="rId9"/>
      <headerFooter>
        <oddHeader>&amp;RZnak sprawy 91/PN/2019
Załącznik nr 4I do SIWZ i nr .... do  umowy</oddHeader>
      </headerFooter>
    </customSheetView>
    <customSheetView guid="{209251CE-9D02-40B2-856F-1296807E795F}" showPageBreaks="1" view="pageLayout">
      <selection activeCell="D28" sqref="D28"/>
      <pageMargins left="0.7" right="0.7" top="0.75" bottom="0.75" header="0.3" footer="0.3"/>
      <pageSetup paperSize="9" orientation="portrait" r:id="rId10"/>
      <headerFooter>
        <oddHeader>&amp;RZnak sprawy......
Załącznik nr .....do SIWZ i nr .... do  umowy</oddHeader>
      </headerFooter>
    </customSheetView>
    <customSheetView guid="{25CB430A-58AA-4453-B07E-068458289AE8}" showPageBreaks="1" showGridLines="0" view="pageLayout">
      <selection activeCell="B4" sqref="B4"/>
      <pageMargins left="0.7" right="0.7" top="0.75" bottom="0.75" header="0.3" footer="0.3"/>
      <pageSetup paperSize="9" orientation="portrait" r:id="rId11"/>
      <headerFooter>
        <oddHeader>&amp;RZnak sprawy......
Załącznik nr .....do SIWZ i nr .... do  umowy</oddHeader>
      </headerFooter>
    </customSheetView>
    <customSheetView guid="{F6678118-5C30-432A-9146-748D987EC36B}" showPageBreaks="1" view="pageLayout">
      <selection activeCell="B19" sqref="B19"/>
      <pageMargins left="0.7" right="0.7" top="0.75" bottom="0.75" header="0.3" footer="0.3"/>
      <pageSetup paperSize="9" orientation="portrait" r:id="rId12"/>
      <headerFooter>
        <oddHeader>&amp;RZnak sprawy......
Załącznik nr .....do SIWZ i nr .... do  umowy</oddHeader>
      </headerFooter>
    </customSheetView>
    <customSheetView guid="{E7DF93E2-5943-421E-9E4D-431C776031E6}" showPageBreaks="1" view="pageLayout">
      <selection activeCell="E15" sqref="E15"/>
      <pageMargins left="0.7" right="0.7" top="0.75" bottom="0.75" header="0.3" footer="0.3"/>
      <pageSetup paperSize="9" orientation="portrait" r:id="rId13"/>
      <headerFooter>
        <oddHeader>&amp;RZnak sprawy......
Załącznik nr .....do SIWZ i nr .... do  umowy</oddHeader>
      </headerFooter>
    </customSheetView>
    <customSheetView guid="{700AC1E9-5CFF-4DE9-A324-4CB747E88FE5}" showPageBreaks="1" view="pageLayout">
      <selection activeCell="B19" sqref="B19"/>
      <pageMargins left="0.7" right="0.7" top="0.75" bottom="0.75" header="0.3" footer="0.3"/>
      <pageSetup paperSize="9" orientation="portrait" r:id="rId14"/>
      <headerFooter>
        <oddHeader>&amp;RZnak sprawy......
Załącznik nr .....do SIWZ i nr .... do  umowy</oddHeader>
      </headerFooter>
    </customSheetView>
    <customSheetView guid="{899DB20B-2C0D-4C91-AEC1-05DD4A088D0B}" showPageBreaks="1" view="pageLayout">
      <selection activeCell="A3" sqref="A3"/>
      <pageMargins left="0.7" right="0.7" top="0.75" bottom="0.75" header="0.3" footer="0.3"/>
      <pageSetup paperSize="9" orientation="portrait" r:id="rId15"/>
      <headerFooter>
        <oddHeader>&amp;RZnak sprawy......
Załącznik nr .....do SIWZ i nr .... do  umowy</oddHeader>
      </headerFooter>
    </customSheetView>
    <customSheetView guid="{95B149AB-DC56-42AF-BCCC-B945276631C0}" showPageBreaks="1" view="pageLayout">
      <selection activeCell="A3" sqref="A3"/>
      <pageMargins left="0.7" right="0.7" top="0.75" bottom="0.75" header="0.3" footer="0.3"/>
      <pageSetup paperSize="9" orientation="portrait" r:id="rId16"/>
      <headerFooter>
        <oddHeader>&amp;RZnak sprawy......
Załącznik nr .....do SIWZ i nr .... do  umowy</oddHeader>
      </headerFooter>
    </customSheetView>
    <customSheetView guid="{E50881D8-54DA-4529-9D6E-78ED95ADC861}" showPageBreaks="1" view="pageLayout">
      <selection activeCell="B19" sqref="B19"/>
      <pageMargins left="0.7" right="0.7" top="0.75" bottom="0.75" header="0.3" footer="0.3"/>
      <pageSetup paperSize="9" orientation="portrait" r:id="rId17"/>
      <headerFooter>
        <oddHeader>&amp;RZnak sprawy......
Załącznik nr .....do SIWZ i nr .... do  umowy</oddHeader>
      </headerFooter>
    </customSheetView>
    <customSheetView guid="{D65A94A9-3E5E-4BD6-AA70-C57B185DC2CC}" showPageBreaks="1" view="pageLayout">
      <selection activeCell="B19" sqref="B19"/>
      <pageMargins left="0.7" right="0.7" top="0.75" bottom="0.75" header="0.3" footer="0.3"/>
      <pageSetup paperSize="9" orientation="portrait" r:id="rId18"/>
      <headerFooter>
        <oddHeader>&amp;RZnak sprawy......
Załącznik nr .....do SIWZ i nr .... do  umowy</oddHeader>
      </headerFooter>
    </customSheetView>
    <customSheetView guid="{24EA2CAA-56D4-426F-A67F-BFC462697BD4}" showPageBreaks="1" view="pageLayout">
      <selection activeCell="A3" sqref="A3"/>
      <pageMargins left="0.7" right="0.7" top="0.75" bottom="0.75" header="0.3" footer="0.3"/>
      <pageSetup paperSize="9" orientation="portrait" r:id="rId19"/>
      <headerFooter>
        <oddHeader>&amp;RZnak sprawy......
Załącznik nr .....do SIWZ i nr .... do  umowy</oddHeader>
      </headerFooter>
    </customSheetView>
    <customSheetView guid="{DA41539D-5EF9-414D-9B7A-CA99FCE67FE7}" showPageBreaks="1" view="pageLayout">
      <selection activeCell="A3" sqref="A3"/>
      <pageMargins left="0.7" right="0.7" top="0.75" bottom="0.75" header="0.3" footer="0.3"/>
      <pageSetup paperSize="9" orientation="portrait" r:id="rId20"/>
      <headerFooter>
        <oddHeader>&amp;RZnak sprawy......
Załącznik nr .....do SIWZ i nr .... do  umowy</oddHeader>
      </headerFooter>
    </customSheetView>
    <customSheetView guid="{8257A90A-C02D-4366-A9CD-AD7C3004570B}" showPageBreaks="1" view="pageLayout">
      <selection activeCell="A3" sqref="A3"/>
      <pageMargins left="0.7" right="0.7" top="0.75" bottom="0.75" header="0.3" footer="0.3"/>
      <pageSetup paperSize="9" orientation="portrait" r:id="rId21"/>
      <headerFooter>
        <oddHeader>&amp;RZnak sprawy......
Załącznik nr .....do SIWZ i nr .... do  umowy</oddHeader>
      </headerFooter>
    </customSheetView>
    <customSheetView guid="{8182101D-BD26-4475-BF48-ED9D1463C7F2}" showPageBreaks="1" view="pageLayout">
      <selection activeCell="A3" sqref="A3"/>
      <pageMargins left="0.7" right="0.7" top="0.75" bottom="0.75" header="0.3" footer="0.3"/>
      <pageSetup paperSize="9" orientation="portrait" r:id="rId22"/>
      <headerFooter>
        <oddHeader>&amp;RZnak sprawy......
Załącznik nr .....do SIWZ i nr .... do  umowy</oddHeader>
      </headerFooter>
    </customSheetView>
    <customSheetView guid="{CA367F45-0BB0-4866-8611-D019CF20AC7A}" showPageBreaks="1" view="pageLayout">
      <selection activeCell="B25" sqref="B25"/>
      <pageMargins left="0.7" right="0.7" top="0.75" bottom="0.75" header="0.3" footer="0.3"/>
      <pageSetup paperSize="9" orientation="portrait" r:id="rId23"/>
      <headerFooter>
        <oddHeader>&amp;RZnak sprawy......
Załącznik nr .....do SIWZ i nr .... do  umowy</oddHeader>
      </headerFooter>
    </customSheetView>
    <customSheetView guid="{A10EF079-0B9E-421D-9C1E-8292A8B5D1C0}" showPageBreaks="1" showGridLines="0" view="pageLayout">
      <selection activeCell="C26" sqref="C26"/>
      <pageMargins left="0.7" right="0.7" top="0.75" bottom="0.75" header="0.3" footer="0.3"/>
      <pageSetup paperSize="9" orientation="portrait" r:id="rId24"/>
      <headerFooter>
        <oddHeader>&amp;RZnak sprawy 79/PN/2018
Załącznik nr .....do SIWZ i nr 4 do  umowy</oddHeader>
      </headerFooter>
    </customSheetView>
    <customSheetView guid="{4CB1ABC4-E172-4CAC-94DB-6E4F2B8BA76A}" showPageBreaks="1" view="pageLayout">
      <selection activeCell="A3" sqref="A3"/>
      <pageMargins left="0.7" right="0.7" top="0.75" bottom="0.75" header="0.3" footer="0.3"/>
      <pageSetup paperSize="9" orientation="portrait" r:id="rId25"/>
      <headerFooter>
        <oddHeader>&amp;RZnak sprawy......
Załącznik nr .....do SIWZ i nr .... do  umowy</oddHeader>
      </headerFooter>
    </customSheetView>
    <customSheetView guid="{AD2452A2-229F-47D6-9F47-EB1FA8EE48C2}" showPageBreaks="1" view="pageLayout">
      <selection activeCell="D6" sqref="D6"/>
      <pageMargins left="0.7" right="0.7" top="0.75" bottom="0.75" header="0.3" footer="0.3"/>
      <pageSetup paperSize="9" orientation="portrait" r:id="rId26"/>
      <headerFooter>
        <oddHeader>&amp;RZnak sprawy......
Załącznik nr .....do SIWZ i nr .... do  umowy</oddHeader>
      </headerFooter>
    </customSheetView>
    <customSheetView guid="{FD42F4AA-42DA-4386-B5CF-2953DFF3502D}" showPageBreaks="1" view="pageLayout">
      <selection activeCell="C12" sqref="C12"/>
      <pageMargins left="0.7" right="0.7" top="0.75" bottom="0.75" header="0.3" footer="0.3"/>
      <pageSetup paperSize="9" orientation="portrait" r:id="rId27"/>
      <headerFooter>
        <oddHeader>&amp;RZnak sprawy......
Załącznik nr .....do SIWZ i nr .... do  umowy</oddHeader>
      </headerFooter>
    </customSheetView>
    <customSheetView guid="{2EC2A1E5-F96E-40EB-BCAE-52BBFC3C743B}" showPageBreaks="1" view="pageLayout">
      <selection activeCell="D28" sqref="D28"/>
      <pageMargins left="0.7" right="0.7" top="0.75" bottom="0.75" header="0.3" footer="0.3"/>
      <pageSetup paperSize="9" orientation="portrait" r:id="rId28"/>
      <headerFooter>
        <oddHeader>&amp;RZnak sprawy......
Załącznik nr .....do SIWZ i nr .... do  umowy</oddHeader>
      </headerFooter>
    </customSheetView>
    <customSheetView guid="{DB5D0633-0984-4DE6-8527-97C6216201BD}" showPageBreaks="1" view="pageLayout">
      <selection activeCell="D10" sqref="D10"/>
      <pageMargins left="0.7" right="0.7" top="0.75" bottom="0.75" header="0.3" footer="0.3"/>
      <pageSetup paperSize="9" orientation="portrait" r:id="rId29"/>
      <headerFooter>
        <oddHeader>&amp;RZnak sprawy 30/PN/2020
Załącznik nr 4G do SIWZ i nr 4 do  umowy</oddHeader>
      </headerFooter>
    </customSheetView>
    <customSheetView guid="{6CB0C99A-CC67-4236-B528-3631D45B6174}" showPageBreaks="1" view="pageLayout">
      <selection activeCell="D10" sqref="D10"/>
      <pageMargins left="0.7" right="0.7" top="0.75" bottom="0.75" header="0.3" footer="0.3"/>
      <pageSetup paperSize="9" orientation="portrait" r:id="rId30"/>
      <headerFooter>
        <oddHeader>&amp;RZnak sprawy 30/PN/2020
Załącznik nr 4G do SIWZ i nr 4 do  umowy</oddHeader>
      </headerFooter>
    </customSheetView>
    <customSheetView guid="{AEAF4C5C-F7C7-4D62-8C5B-5643AA577E95}" showPageBreaks="1" view="pageLayout">
      <selection activeCell="D10" sqref="D10"/>
      <pageMargins left="0.7" right="0.7" top="0.75" bottom="0.75" header="0.3" footer="0.3"/>
      <pageSetup paperSize="9" orientation="portrait" r:id="rId31"/>
      <headerFooter>
        <oddHeader>&amp;RZnak sprawy 30/PN/2020
Załącznik nr 4G do SIWZ i nr 4 do  umowy</oddHeader>
      </headerFooter>
    </customSheetView>
    <customSheetView guid="{06C96263-24F2-4550-B9BD-CB8FC3B0FBC5}" showPageBreaks="1" view="pageLayout">
      <selection activeCell="D10" sqref="D10"/>
      <pageMargins left="0.7" right="0.7" top="0.75" bottom="0.75" header="0.3" footer="0.3"/>
      <pageSetup paperSize="9" orientation="portrait" r:id="rId32"/>
      <headerFooter>
        <oddHeader>&amp;RZnak sprawy 30/PN/2020
Załącznik nr 4G do SIWZ i nr 4 do  umowy</oddHeader>
      </headerFooter>
    </customSheetView>
    <customSheetView guid="{7C478264-2D96-4D31-9ECB-42DAA1768686}" showPageBreaks="1" view="pageLayout">
      <selection activeCell="D10" sqref="D10"/>
      <pageMargins left="0.7" right="0.7" top="0.75" bottom="0.75" header="0.3" footer="0.3"/>
      <pageSetup paperSize="9" orientation="portrait" r:id="rId33"/>
      <headerFooter>
        <oddHeader>&amp;RZnak sprawy 30/PN/2020
Załącznik nr 4G do SIWZ i nr 4 do  umowy</oddHeader>
      </headerFooter>
    </customSheetView>
    <customSheetView guid="{F9F4C513-3229-46A8-91D0-6CF634186D4A}" showPageBreaks="1" view="pageLayout">
      <selection activeCell="F24" sqref="E23:F24"/>
      <pageMargins left="0.7" right="0.7" top="0.75" bottom="0.75" header="0.3" footer="0.3"/>
      <pageSetup paperSize="9" orientation="portrait" r:id="rId34"/>
      <headerFooter>
        <oddHeader>&amp;RZnak sprawy......
Załącznik nr .....do SIWZ i nr .... do  umowy</oddHeader>
      </headerFooter>
    </customSheetView>
    <customSheetView guid="{8AE4FF72-481A-4846-8882-79132ED019AF}" showPageBreaks="1" view="pageLayout">
      <selection activeCell="E7" sqref="E7"/>
      <pageMargins left="0.7" right="0.7" top="0.75" bottom="0.75" header="0.3" footer="0.3"/>
      <pageSetup paperSize="9" orientation="portrait" r:id="rId35"/>
      <headerFooter>
        <oddHeader>&amp;RZnak sprawy 37/PN/2022
Załącznik nr 4G do SWZ i nr 8 do  umowy</oddHeader>
      </headerFooter>
    </customSheetView>
    <customSheetView guid="{1B689ED1-12F6-418E-AAAD-10C4A1A5AC2C}" showPageBreaks="1" view="pageLayout">
      <selection activeCell="E15" sqref="E15"/>
      <pageMargins left="0.7" right="0.7" top="0.75" bottom="0.75" header="0.3" footer="0.3"/>
      <pageSetup paperSize="9" orientation="portrait" r:id="rId36"/>
      <headerFooter>
        <oddHeader>&amp;RZnak sprawy......
Załącznik nr .....do SIWZ i nr .... do  umowy</oddHeader>
      </headerFooter>
    </customSheetView>
    <customSheetView guid="{307A1C4C-776A-425A-89F4-CD47CE5C8E26}" showPageBreaks="1" view="pageLayout">
      <selection activeCell="E15" sqref="E15"/>
      <pageMargins left="0.7" right="0.7" top="0.75" bottom="0.75" header="0.3" footer="0.3"/>
      <pageSetup paperSize="9" orientation="portrait" r:id="rId37"/>
      <headerFooter>
        <oddHeader>&amp;RZnak sprawy......
Załącznik nr .....do SIWZ i nr .... do  umowy</oddHeader>
      </headerFooter>
    </customSheetView>
    <customSheetView guid="{D45AA3F0-9CBD-4EAE-8DB6-26DBDE915B01}" showPageBreaks="1" view="pageLayout">
      <selection activeCell="C12" sqref="C12"/>
      <pageMargins left="0.7" right="0.7" top="0.75" bottom="0.75" header="0.3" footer="0.3"/>
      <pageSetup paperSize="9" orientation="portrait" r:id="rId38"/>
      <headerFooter>
        <oddHeader>&amp;RZnak sprawy......
Załącznik nr .....do SIWZ i nr .... do  umowy</oddHeader>
      </headerFooter>
    </customSheetView>
    <customSheetView guid="{410061D6-3AB3-4C99-9A90-BE7151D1FA29}" showPageBreaks="1" view="pageLayout" topLeftCell="A4">
      <selection activeCell="F24" sqref="E23:F24"/>
      <pageMargins left="0.7" right="0.7" top="0.75" bottom="0.75" header="0.3" footer="0.3"/>
      <pageSetup paperSize="9" orientation="portrait" r:id="rId39"/>
      <headerFooter>
        <oddHeader>&amp;RZnak sprawy......
Załącznik nr .....do SIWZ i nr .... do  umowy</oddHeader>
      </headerFooter>
    </customSheetView>
    <customSheetView guid="{59F8D09A-D2A1-4F5A-B7FD-AC9DFEBDC1BA}" showPageBreaks="1" view="pageLayout">
      <selection activeCell="A3" sqref="A3"/>
      <pageMargins left="0.7" right="0.7" top="0.75" bottom="0.75" header="0.3" footer="0.3"/>
      <pageSetup paperSize="9" orientation="portrait" r:id="rId40"/>
      <headerFooter>
        <oddHeader>&amp;RZnak sprawy......
Załącznik nr .....do SIWZ i nr .... do  umowy</oddHeader>
      </headerFooter>
    </customSheetView>
    <customSheetView guid="{71B60E19-285E-4E4D-9A84-E1150EF5BEE1}" showPageBreaks="1" view="pageLayout">
      <selection activeCell="B25" sqref="B25"/>
      <pageMargins left="0.7" right="0.7" top="0.75" bottom="0.75" header="0.3" footer="0.3"/>
      <pageSetup paperSize="9" orientation="portrait" r:id="rId41"/>
      <headerFooter>
        <oddHeader>&amp;RZnak sprawy......
Załącznik nr .....do SIWZ i nr .... do  umowy</oddHeader>
      </headerFooter>
    </customSheetView>
  </customSheetViews>
  <pageMargins left="0.7" right="0.7" top="0.75" bottom="0.75" header="0.3" footer="0.3"/>
  <pageSetup paperSize="9" orientation="portrait" r:id="rId42"/>
  <headerFooter>
    <oddHeader>&amp;RZnak sprawy 37/PN/2022 
Załącznik nr 8G do  umowy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44"/>
  <sheetViews>
    <sheetView view="pageLayout" zoomScaleNormal="100" workbookViewId="0">
      <selection activeCell="A21" sqref="A21"/>
    </sheetView>
  </sheetViews>
  <sheetFormatPr defaultRowHeight="15" x14ac:dyDescent="0.25"/>
  <cols>
    <col min="2" max="2" width="39.140625" customWidth="1"/>
    <col min="3" max="3" width="13.7109375" style="5" customWidth="1"/>
  </cols>
  <sheetData>
    <row r="2" spans="1:9" x14ac:dyDescent="0.25">
      <c r="A2" s="54" t="s">
        <v>0</v>
      </c>
      <c r="B2" s="1"/>
      <c r="D2" s="1"/>
      <c r="E2" s="1"/>
      <c r="F2" s="1"/>
      <c r="G2" s="1"/>
      <c r="H2" s="1"/>
      <c r="I2" s="1"/>
    </row>
    <row r="3" spans="1:9" x14ac:dyDescent="0.25">
      <c r="A3" s="2" t="s">
        <v>19</v>
      </c>
    </row>
    <row r="4" spans="1:9" x14ac:dyDescent="0.25">
      <c r="C4" s="38"/>
    </row>
    <row r="5" spans="1:9" x14ac:dyDescent="0.25">
      <c r="A5" s="40" t="s">
        <v>7</v>
      </c>
      <c r="B5" s="42" t="s">
        <v>177</v>
      </c>
      <c r="C5" s="40" t="s">
        <v>2</v>
      </c>
    </row>
    <row r="6" spans="1:9" x14ac:dyDescent="0.25">
      <c r="A6" s="7">
        <v>1</v>
      </c>
      <c r="B6" s="44" t="s">
        <v>219</v>
      </c>
      <c r="C6" s="32">
        <v>12</v>
      </c>
    </row>
    <row r="7" spans="1:9" x14ac:dyDescent="0.25">
      <c r="A7" s="7">
        <v>2</v>
      </c>
      <c r="B7" s="45" t="s">
        <v>218</v>
      </c>
      <c r="C7" s="32">
        <v>2</v>
      </c>
    </row>
    <row r="8" spans="1:9" x14ac:dyDescent="0.25">
      <c r="A8" s="7">
        <v>3</v>
      </c>
      <c r="B8" s="45" t="s">
        <v>75</v>
      </c>
      <c r="C8" s="32">
        <v>5</v>
      </c>
    </row>
    <row r="9" spans="1:9" x14ac:dyDescent="0.25">
      <c r="A9" s="7">
        <v>4</v>
      </c>
      <c r="B9" s="45" t="s">
        <v>220</v>
      </c>
      <c r="C9" s="32">
        <v>7</v>
      </c>
    </row>
    <row r="10" spans="1:9" x14ac:dyDescent="0.25">
      <c r="A10" s="7">
        <v>5</v>
      </c>
      <c r="B10" s="44" t="s">
        <v>221</v>
      </c>
      <c r="C10" s="32">
        <v>2</v>
      </c>
    </row>
    <row r="11" spans="1:9" x14ac:dyDescent="0.25">
      <c r="A11" s="7">
        <v>6</v>
      </c>
      <c r="B11" s="44" t="s">
        <v>222</v>
      </c>
      <c r="C11" s="32">
        <v>21</v>
      </c>
    </row>
    <row r="12" spans="1:9" x14ac:dyDescent="0.25">
      <c r="A12" s="7">
        <v>7</v>
      </c>
      <c r="B12" s="45" t="s">
        <v>223</v>
      </c>
      <c r="C12" s="32">
        <v>4</v>
      </c>
    </row>
    <row r="13" spans="1:9" x14ac:dyDescent="0.25">
      <c r="A13" s="7">
        <v>8</v>
      </c>
      <c r="B13" s="44" t="s">
        <v>224</v>
      </c>
      <c r="C13" s="32">
        <v>2</v>
      </c>
    </row>
    <row r="14" spans="1:9" x14ac:dyDescent="0.25">
      <c r="A14" s="7">
        <v>9</v>
      </c>
      <c r="B14" s="44" t="s">
        <v>225</v>
      </c>
      <c r="C14" s="32">
        <v>1</v>
      </c>
    </row>
    <row r="15" spans="1:9" x14ac:dyDescent="0.25">
      <c r="A15" s="7">
        <v>10</v>
      </c>
      <c r="B15" s="44" t="s">
        <v>103</v>
      </c>
      <c r="C15" s="32">
        <v>1</v>
      </c>
    </row>
    <row r="16" spans="1:9" x14ac:dyDescent="0.25">
      <c r="A16" s="7">
        <v>11</v>
      </c>
      <c r="B16" s="45" t="s">
        <v>226</v>
      </c>
      <c r="C16" s="32">
        <v>1</v>
      </c>
    </row>
    <row r="17" spans="1:3" x14ac:dyDescent="0.25">
      <c r="A17" s="7">
        <v>12</v>
      </c>
      <c r="B17" s="44" t="s">
        <v>227</v>
      </c>
      <c r="C17" s="32">
        <v>16</v>
      </c>
    </row>
    <row r="18" spans="1:3" x14ac:dyDescent="0.25">
      <c r="A18" s="7">
        <v>13</v>
      </c>
      <c r="B18" s="44"/>
      <c r="C18" s="32"/>
    </row>
    <row r="19" spans="1:3" x14ac:dyDescent="0.25">
      <c r="B19" s="3" t="s">
        <v>5</v>
      </c>
      <c r="C19" s="9">
        <f>SUM(C6:C18)</f>
        <v>74</v>
      </c>
    </row>
    <row r="21" spans="1:3" x14ac:dyDescent="0.25">
      <c r="A21" s="40" t="s">
        <v>7</v>
      </c>
      <c r="B21" s="42" t="s">
        <v>176</v>
      </c>
      <c r="C21" s="40" t="s">
        <v>2</v>
      </c>
    </row>
    <row r="22" spans="1:3" x14ac:dyDescent="0.25">
      <c r="A22" s="7">
        <v>1</v>
      </c>
      <c r="B22" s="8" t="s">
        <v>178</v>
      </c>
      <c r="C22" s="7">
        <v>9</v>
      </c>
    </row>
    <row r="23" spans="1:3" x14ac:dyDescent="0.25">
      <c r="A23" s="7">
        <v>2</v>
      </c>
      <c r="B23" s="8" t="s">
        <v>179</v>
      </c>
      <c r="C23" s="29">
        <v>9</v>
      </c>
    </row>
    <row r="24" spans="1:3" x14ac:dyDescent="0.25">
      <c r="A24" s="7">
        <v>3</v>
      </c>
      <c r="B24" s="8" t="s">
        <v>180</v>
      </c>
      <c r="C24" s="7">
        <v>18</v>
      </c>
    </row>
    <row r="25" spans="1:3" x14ac:dyDescent="0.25">
      <c r="A25" s="7">
        <v>4</v>
      </c>
      <c r="B25" s="8" t="s">
        <v>181</v>
      </c>
      <c r="C25" s="7">
        <v>2</v>
      </c>
    </row>
    <row r="26" spans="1:3" x14ac:dyDescent="0.25">
      <c r="A26" s="7">
        <v>5</v>
      </c>
      <c r="B26" s="8" t="s">
        <v>182</v>
      </c>
      <c r="C26" s="7">
        <v>2</v>
      </c>
    </row>
    <row r="27" spans="1:3" x14ac:dyDescent="0.25">
      <c r="A27" s="7">
        <v>6</v>
      </c>
      <c r="B27" s="50" t="s">
        <v>183</v>
      </c>
      <c r="C27" s="30">
        <v>2</v>
      </c>
    </row>
    <row r="28" spans="1:3" x14ac:dyDescent="0.25">
      <c r="A28" s="7">
        <v>7</v>
      </c>
      <c r="B28" s="8" t="s">
        <v>184</v>
      </c>
      <c r="C28" s="7">
        <v>2</v>
      </c>
    </row>
    <row r="29" spans="1:3" x14ac:dyDescent="0.25">
      <c r="A29" s="7">
        <v>8</v>
      </c>
      <c r="B29" s="8" t="s">
        <v>185</v>
      </c>
      <c r="C29" s="7">
        <v>2</v>
      </c>
    </row>
    <row r="30" spans="1:3" x14ac:dyDescent="0.25">
      <c r="A30" s="7">
        <v>9</v>
      </c>
      <c r="B30" s="8" t="s">
        <v>186</v>
      </c>
      <c r="C30" s="7">
        <v>14</v>
      </c>
    </row>
    <row r="31" spans="1:3" x14ac:dyDescent="0.25">
      <c r="A31" s="7">
        <v>10</v>
      </c>
      <c r="B31" s="8" t="s">
        <v>187</v>
      </c>
      <c r="C31" s="7">
        <v>1</v>
      </c>
    </row>
    <row r="32" spans="1:3" x14ac:dyDescent="0.25">
      <c r="A32" s="7">
        <v>11</v>
      </c>
      <c r="B32" s="8" t="s">
        <v>188</v>
      </c>
      <c r="C32" s="7">
        <v>1</v>
      </c>
    </row>
    <row r="33" spans="1:3" x14ac:dyDescent="0.25">
      <c r="A33" s="7">
        <v>12</v>
      </c>
      <c r="B33" s="8" t="s">
        <v>189</v>
      </c>
      <c r="C33" s="7">
        <v>1</v>
      </c>
    </row>
    <row r="34" spans="1:3" x14ac:dyDescent="0.25">
      <c r="A34" s="7">
        <v>13</v>
      </c>
      <c r="B34" s="8"/>
      <c r="C34" s="7"/>
    </row>
    <row r="35" spans="1:3" x14ac:dyDescent="0.25">
      <c r="A35" s="7">
        <v>14</v>
      </c>
      <c r="B35" s="8"/>
      <c r="C35" s="7"/>
    </row>
    <row r="36" spans="1:3" x14ac:dyDescent="0.25">
      <c r="A36" s="7">
        <v>15</v>
      </c>
      <c r="B36" s="8"/>
      <c r="C36" s="7"/>
    </row>
    <row r="37" spans="1:3" x14ac:dyDescent="0.25">
      <c r="A37" s="7">
        <v>16</v>
      </c>
      <c r="B37" s="8"/>
      <c r="C37" s="7"/>
    </row>
    <row r="38" spans="1:3" x14ac:dyDescent="0.25">
      <c r="A38" s="30">
        <v>17</v>
      </c>
      <c r="B38" s="45"/>
      <c r="C38" s="41"/>
    </row>
    <row r="39" spans="1:3" x14ac:dyDescent="0.25">
      <c r="A39" s="7">
        <v>18</v>
      </c>
      <c r="B39" s="45"/>
      <c r="C39" s="41"/>
    </row>
    <row r="40" spans="1:3" x14ac:dyDescent="0.25">
      <c r="A40" s="7">
        <v>19</v>
      </c>
      <c r="B40" s="8"/>
      <c r="C40" s="7"/>
    </row>
    <row r="41" spans="1:3" x14ac:dyDescent="0.25">
      <c r="A41" s="7">
        <v>20</v>
      </c>
      <c r="B41" s="8" t="s">
        <v>41</v>
      </c>
      <c r="C41" s="7"/>
    </row>
    <row r="42" spans="1:3" x14ac:dyDescent="0.25">
      <c r="A42" s="43"/>
      <c r="B42" s="43" t="s">
        <v>5</v>
      </c>
      <c r="C42" s="25">
        <f>SUM(C22:C41)</f>
        <v>63</v>
      </c>
    </row>
    <row r="44" spans="1:3" x14ac:dyDescent="0.25">
      <c r="B44" s="3" t="s">
        <v>237</v>
      </c>
      <c r="C44" s="9">
        <f>C19+C42</f>
        <v>137</v>
      </c>
    </row>
  </sheetData>
  <customSheetViews>
    <customSheetView guid="{98D12EDD-F7E4-4DD4-B857-4BB9CAC95931}" showPageBreaks="1" view="pageLayout">
      <selection activeCell="B15" sqref="B15"/>
      <pageMargins left="0.7" right="0.7" top="0.75" bottom="0.75" header="0.3" footer="0.3"/>
      <pageSetup paperSize="9" orientation="portrait" r:id="rId1"/>
      <headerFooter>
        <oddHeader>&amp;RZnak sprawy......
Załącznik nr .....do SIWZ i nr .... do  umowy</oddHeader>
      </headerFooter>
    </customSheetView>
    <customSheetView guid="{967D2491-8CA0-434B-BB5C-1127D610D368}" scale="80" showPageBreaks="1" view="pageLayout" topLeftCell="A3">
      <selection activeCell="B24" sqref="B24"/>
      <pageMargins left="0.7" right="0.7" top="0.75" bottom="0.75" header="0.3" footer="0.3"/>
      <pageSetup paperSize="9" orientation="portrait" r:id="rId2"/>
      <headerFooter>
        <oddHeader>&amp;RZnak sprawy......
Załącznik nr .....do SIWZ i nr .... do  umowy</oddHeader>
      </headerFooter>
    </customSheetView>
    <customSheetView guid="{A05300F6-E1D8-4FA5-A28E-940E7C18A2C9}" showPageBreaks="1" view="pageLayout">
      <selection activeCell="C10" sqref="C10"/>
      <pageMargins left="0.7" right="0.7" top="0.75" bottom="0.75" header="0.3" footer="0.3"/>
      <pageSetup paperSize="9" orientation="portrait" r:id="rId3"/>
      <headerFooter>
        <oddHeader>&amp;RZnak sprawy......
Załącznik nr .....do SIWZ i nr .... do  umowy</oddHeader>
      </headerFooter>
    </customSheetView>
    <customSheetView guid="{7D8279F2-4C4A-4FDD-AE27-360FF46CA383}" showPageBreaks="1" view="pageLayout">
      <selection activeCell="C29" sqref="C29"/>
      <pageMargins left="0.7" right="0.7" top="0.75" bottom="0.75" header="0.3" footer="0.3"/>
      <pageSetup paperSize="9" orientation="portrait" r:id="rId4"/>
      <headerFooter>
        <oddHeader>&amp;RZnak sprawy......
Załącznik nr .....do SIWZ i nr .... do  umowy</oddHeader>
      </headerFooter>
    </customSheetView>
    <customSheetView guid="{2165BF9D-4A89-4EFE-A6AB-70F830D8AEC3}" showPageBreaks="1" view="pageLayout">
      <selection activeCell="B15" sqref="B15"/>
      <pageMargins left="0.7" right="0.7" top="0.75" bottom="0.75" header="0.3" footer="0.3"/>
      <pageSetup paperSize="9" orientation="portrait" r:id="rId5"/>
      <headerFooter>
        <oddHeader>&amp;RZnak sprawy......
Załącznik nr .....do SIWZ i nr .... do  umowy</oddHeader>
      </headerFooter>
    </customSheetView>
    <customSheetView guid="{317F2353-9CE7-43F2-9F59-78F9A74125D4}" showPageBreaks="1" view="pageLayout">
      <selection activeCell="C10" sqref="C10"/>
      <pageMargins left="0.7" right="0.7" top="0.75" bottom="0.75" header="0.3" footer="0.3"/>
      <pageSetup paperSize="9" orientation="portrait" r:id="rId6"/>
      <headerFooter>
        <oddHeader>&amp;RZnak sprawy......
Załącznik nr .....do SIWZ i nr .... do  umowy</oddHeader>
      </headerFooter>
    </customSheetView>
    <customSheetView guid="{13AEFD10-A8B6-408E-A810-0AF2C70CA1AE}" showPageBreaks="1" view="pageLayout" topLeftCell="A13">
      <selection activeCell="D22" sqref="D22"/>
      <pageMargins left="0.7" right="0.7" top="0.75" bottom="0.75" header="0.3" footer="0.3"/>
      <pageSetup paperSize="9" orientation="portrait" r:id="rId7"/>
      <headerFooter>
        <oddHeader>&amp;RZnak sprawy 30/PN/2020
Załącznik nr 4H do SIWZ i nr 4 do  umowy</oddHeader>
      </headerFooter>
    </customSheetView>
    <customSheetView guid="{FC5AEF54-DC4B-40CC-B989-6CD517845973}" showPageBreaks="1" view="pageLayout" topLeftCell="A10">
      <selection activeCell="B42" sqref="B42"/>
      <pageMargins left="0.7" right="0.7" top="0.75" bottom="0.75" header="0.3" footer="0.3"/>
      <pageSetup paperSize="9" orientation="portrait" r:id="rId8"/>
      <headerFooter>
        <oddHeader>&amp;RZnak sprawy......
Załącznik nr .....do SIWZ i nr .... do  umowy</oddHeader>
      </headerFooter>
    </customSheetView>
    <customSheetView guid="{D11E3D68-36C2-494A-957B-BA52DCF50D6F}" showPageBreaks="1" view="pageLayout">
      <selection activeCell="A21" sqref="A21"/>
      <pageMargins left="0.7" right="0.7" top="0.75" bottom="0.75" header="0.3" footer="0.3"/>
      <pageSetup paperSize="9" orientation="portrait" r:id="rId9"/>
      <headerFooter>
        <oddHeader>&amp;RZnak sprawy 91/PN/2019
Załącznik nr 4J do SIWZ i nr .... do  umowy</oddHeader>
      </headerFooter>
    </customSheetView>
    <customSheetView guid="{209251CE-9D02-40B2-856F-1296807E795F}" showPageBreaks="1" view="pageLayout">
      <selection activeCell="A21" sqref="A21"/>
      <pageMargins left="0.7" right="0.7" top="0.75" bottom="0.75" header="0.3" footer="0.3"/>
      <pageSetup paperSize="9" orientation="portrait" r:id="rId10"/>
      <headerFooter>
        <oddHeader>&amp;RZnak sprawy......
Załącznik nr .....do SIWZ i nr .... do  umowy</oddHeader>
      </headerFooter>
    </customSheetView>
    <customSheetView guid="{25CB430A-58AA-4453-B07E-068458289AE8}" showPageBreaks="1" showGridLines="0" view="pageLayout">
      <selection activeCell="B9" sqref="B9"/>
      <pageMargins left="0.7" right="0.7" top="0.75" bottom="0.75" header="0.3" footer="0.3"/>
      <pageSetup paperSize="9" orientation="portrait" r:id="rId11"/>
      <headerFooter>
        <oddHeader>&amp;RZnak sprawy......
Załącznik nr .....do SIWZ i nr 4 do  umowy</oddHeader>
      </headerFooter>
    </customSheetView>
    <customSheetView guid="{F6678118-5C30-432A-9146-748D987EC36B}" showPageBreaks="1" view="pageLayout">
      <selection activeCell="B15" sqref="B15"/>
      <pageMargins left="0.7" right="0.7" top="0.75" bottom="0.75" header="0.3" footer="0.3"/>
      <pageSetup paperSize="9" orientation="portrait" r:id="rId12"/>
      <headerFooter>
        <oddHeader>&amp;RZnak sprawy......
Załącznik nr .....do SIWZ i nr .... do  umowy</oddHeader>
      </headerFooter>
    </customSheetView>
    <customSheetView guid="{E7DF93E2-5943-421E-9E4D-431C776031E6}" showPageBreaks="1" view="pageLayout">
      <selection activeCell="C29" sqref="C29"/>
      <pageMargins left="0.7" right="0.7" top="0.75" bottom="0.75" header="0.3" footer="0.3"/>
      <pageSetup paperSize="9" orientation="portrait" r:id="rId13"/>
      <headerFooter>
        <oddHeader>&amp;RZnak sprawy......
Załącznik nr .....do SIWZ i nr .... do  umowy</oddHeader>
      </headerFooter>
    </customSheetView>
    <customSheetView guid="{700AC1E9-5CFF-4DE9-A324-4CB747E88FE5}" showPageBreaks="1" view="pageLayout">
      <selection activeCell="B15" sqref="B15"/>
      <pageMargins left="0.7" right="0.7" top="0.75" bottom="0.75" header="0.3" footer="0.3"/>
      <pageSetup paperSize="9" orientation="portrait" r:id="rId14"/>
      <headerFooter>
        <oddHeader>&amp;RZnak sprawy......
Załącznik nr .....do SIWZ i nr .... do  umowy</oddHeader>
      </headerFooter>
    </customSheetView>
    <customSheetView guid="{899DB20B-2C0D-4C91-AEC1-05DD4A088D0B}" showPageBreaks="1" view="pageLayout">
      <selection activeCell="A3" sqref="A3"/>
      <pageMargins left="0.7" right="0.7" top="0.75" bottom="0.75" header="0.3" footer="0.3"/>
      <pageSetup paperSize="9" orientation="portrait" r:id="rId15"/>
      <headerFooter>
        <oddHeader>&amp;RZnak sprawy......
Załącznik nr .....do SIWZ i nr .... do  umowy</oddHeader>
      </headerFooter>
    </customSheetView>
    <customSheetView guid="{95B149AB-DC56-42AF-BCCC-B945276631C0}" showPageBreaks="1" view="pageLayout">
      <selection activeCell="A3" sqref="A3"/>
      <pageMargins left="0.7" right="0.7" top="0.75" bottom="0.75" header="0.3" footer="0.3"/>
      <pageSetup paperSize="9" orientation="portrait" r:id="rId16"/>
      <headerFooter>
        <oddHeader>&amp;RZnak sprawy......
Załącznik nr .....do SIWZ i nr .... do  umowy</oddHeader>
      </headerFooter>
    </customSheetView>
    <customSheetView guid="{E50881D8-54DA-4529-9D6E-78ED95ADC861}" showPageBreaks="1" view="pageLayout">
      <selection activeCell="B15" sqref="B15"/>
      <pageMargins left="0.7" right="0.7" top="0.75" bottom="0.75" header="0.3" footer="0.3"/>
      <pageSetup paperSize="9" orientation="portrait" r:id="rId17"/>
      <headerFooter>
        <oddHeader>&amp;RZnak sprawy......
Załącznik nr .....do SIWZ i nr .... do  umowy</oddHeader>
      </headerFooter>
    </customSheetView>
    <customSheetView guid="{D65A94A9-3E5E-4BD6-AA70-C57B185DC2CC}" showPageBreaks="1" view="pageLayout">
      <selection activeCell="B15" sqref="B15"/>
      <pageMargins left="0.7" right="0.7" top="0.75" bottom="0.75" header="0.3" footer="0.3"/>
      <pageSetup paperSize="9" orientation="portrait" r:id="rId18"/>
      <headerFooter>
        <oddHeader>&amp;RZnak sprawy......
Załącznik nr .....do SIWZ i nr .... do  umowy</oddHeader>
      </headerFooter>
    </customSheetView>
    <customSheetView guid="{24EA2CAA-56D4-426F-A67F-BFC462697BD4}" showPageBreaks="1" view="pageLayout">
      <selection activeCell="A3" sqref="A3"/>
      <pageMargins left="0.7" right="0.7" top="0.75" bottom="0.75" header="0.3" footer="0.3"/>
      <pageSetup paperSize="9" orientation="portrait" r:id="rId19"/>
      <headerFooter>
        <oddHeader>&amp;RZnak sprawy......
Załącznik nr .....do SIWZ i nr .... do  umowy</oddHeader>
      </headerFooter>
    </customSheetView>
    <customSheetView guid="{DA41539D-5EF9-414D-9B7A-CA99FCE67FE7}" showPageBreaks="1" view="pageLayout">
      <selection activeCell="A3" sqref="A3"/>
      <pageMargins left="0.7" right="0.7" top="0.75" bottom="0.75" header="0.3" footer="0.3"/>
      <pageSetup paperSize="9" orientation="portrait" r:id="rId20"/>
      <headerFooter>
        <oddHeader>&amp;RZnak sprawy......
Załącznik nr .....do SIWZ i nr .... do  umowy</oddHeader>
      </headerFooter>
    </customSheetView>
    <customSheetView guid="{8257A90A-C02D-4366-A9CD-AD7C3004570B}" showPageBreaks="1" view="pageLayout">
      <selection activeCell="A3" sqref="A3"/>
      <pageMargins left="0.7" right="0.7" top="0.75" bottom="0.75" header="0.3" footer="0.3"/>
      <pageSetup paperSize="9" orientation="portrait" r:id="rId21"/>
      <headerFooter>
        <oddHeader>&amp;RZnak sprawy......
Załącznik nr .....do SIWZ i nr .... do  umowy</oddHeader>
      </headerFooter>
    </customSheetView>
    <customSheetView guid="{8182101D-BD26-4475-BF48-ED9D1463C7F2}" showPageBreaks="1" view="pageLayout">
      <selection activeCell="A3" sqref="A3"/>
      <pageMargins left="0.7" right="0.7" top="0.75" bottom="0.75" header="0.3" footer="0.3"/>
      <pageSetup paperSize="9" orientation="portrait" r:id="rId22"/>
      <headerFooter>
        <oddHeader>&amp;RZnak sprawy......
Załącznik nr .....do SIWZ i nr .... do  umowy</oddHeader>
      </headerFooter>
    </customSheetView>
    <customSheetView guid="{CA367F45-0BB0-4866-8611-D019CF20AC7A}" showPageBreaks="1" view="pageLayout" topLeftCell="A13">
      <selection activeCell="C11" sqref="C11"/>
      <pageMargins left="0.7" right="0.7" top="0.75" bottom="0.75" header="0.3" footer="0.3"/>
      <pageSetup paperSize="9" orientation="portrait" r:id="rId23"/>
      <headerFooter>
        <oddHeader>&amp;RZnak sprawy......
Załącznik nr .....do SIWZ i nr .... do  umowy</oddHeader>
      </headerFooter>
    </customSheetView>
    <customSheetView guid="{A10EF079-0B9E-421D-9C1E-8292A8B5D1C0}" showPageBreaks="1" showGridLines="0" view="pageLayout">
      <selection activeCell="E5" sqref="E5"/>
      <pageMargins left="0.7" right="0.7" top="0.75" bottom="0.75" header="0.3" footer="0.3"/>
      <pageSetup paperSize="9" orientation="portrait" r:id="rId24"/>
      <headerFooter>
        <oddHeader>&amp;RZnak sprawy 79/PN/2018
Załącznik nr .....do SIWZ i nr 4 do  umowy</oddHeader>
      </headerFooter>
    </customSheetView>
    <customSheetView guid="{4CB1ABC4-E172-4CAC-94DB-6E4F2B8BA76A}" showPageBreaks="1" view="pageLayout">
      <selection activeCell="A3" sqref="A3"/>
      <pageMargins left="0.7" right="0.7" top="0.75" bottom="0.75" header="0.3" footer="0.3"/>
      <pageSetup paperSize="9" orientation="portrait" r:id="rId25"/>
      <headerFooter>
        <oddHeader>&amp;RZnak sprawy......
Załącznik nr .....do SIWZ i nr .... do  umowy</oddHeader>
      </headerFooter>
    </customSheetView>
    <customSheetView guid="{AD2452A2-229F-47D6-9F47-EB1FA8EE48C2}" showPageBreaks="1" view="pageLayout" topLeftCell="A4">
      <selection activeCell="C31" sqref="C31"/>
      <pageMargins left="0.7" right="0.7" top="0.75" bottom="0.75" header="0.3" footer="0.3"/>
      <pageSetup paperSize="9" orientation="portrait" r:id="rId26"/>
      <headerFooter>
        <oddHeader>&amp;RZnak sprawy......
Załącznik nr .....do SIWZ i nr .... do  umowy</oddHeader>
      </headerFooter>
    </customSheetView>
    <customSheetView guid="{FD42F4AA-42DA-4386-B5CF-2953DFF3502D}" showPageBreaks="1" view="pageLayout" topLeftCell="A4">
      <selection activeCell="C31" sqref="C31"/>
      <pageMargins left="0.7" right="0.7" top="0.75" bottom="0.75" header="0.3" footer="0.3"/>
      <pageSetup paperSize="9" orientation="portrait" r:id="rId27"/>
      <headerFooter>
        <oddHeader>&amp;RZnak sprawy......
Załącznik nr .....do SIWZ i nr .... do  umowy</oddHeader>
      </headerFooter>
    </customSheetView>
    <customSheetView guid="{2EC2A1E5-F96E-40EB-BCAE-52BBFC3C743B}" showPageBreaks="1" view="pageLayout">
      <selection activeCell="E23" sqref="E23"/>
      <pageMargins left="0.7" right="0.7" top="0.75" bottom="0.75" header="0.3" footer="0.3"/>
      <pageSetup paperSize="9" orientation="portrait" r:id="rId28"/>
      <headerFooter>
        <oddHeader>&amp;RZnak sprawy......
Załącznik nr .....do SIWZ i nr .... do  umowy</oddHeader>
      </headerFooter>
    </customSheetView>
    <customSheetView guid="{DB5D0633-0984-4DE6-8527-97C6216201BD}" showPageBreaks="1" view="pageLayout">
      <selection activeCell="C5" sqref="C5"/>
      <pageMargins left="0.7" right="0.7" top="0.75" bottom="0.75" header="0.3" footer="0.3"/>
      <pageSetup paperSize="9" orientation="portrait" r:id="rId29"/>
      <headerFooter>
        <oddHeader>&amp;RZnak sprawy 30/PN/2020
Załącznik nr 4H do SIWZ i nr 4 do  umowy</oddHeader>
      </headerFooter>
    </customSheetView>
    <customSheetView guid="{6CB0C99A-CC67-4236-B528-3631D45B6174}" showPageBreaks="1" view="pageLayout">
      <selection activeCell="C5" sqref="C5"/>
      <pageMargins left="0.7" right="0.7" top="0.75" bottom="0.75" header="0.3" footer="0.3"/>
      <pageSetup paperSize="9" orientation="portrait" r:id="rId30"/>
      <headerFooter>
        <oddHeader>&amp;RZnak sprawy 30/PN/2020
Załącznik nr 4H do SIWZ i nr 4 do  umowy</oddHeader>
      </headerFooter>
    </customSheetView>
    <customSheetView guid="{AEAF4C5C-F7C7-4D62-8C5B-5643AA577E95}" showPageBreaks="1" view="pageLayout">
      <selection activeCell="C5" sqref="C5"/>
      <pageMargins left="0.7" right="0.7" top="0.75" bottom="0.75" header="0.3" footer="0.3"/>
      <pageSetup paperSize="9" orientation="portrait" r:id="rId31"/>
      <headerFooter>
        <oddHeader>&amp;RZnak sprawy 30/PN/2020
Załącznik nr 4H do SIWZ i nr 4 do  umowy</oddHeader>
      </headerFooter>
    </customSheetView>
    <customSheetView guid="{06C96263-24F2-4550-B9BD-CB8FC3B0FBC5}" showPageBreaks="1" view="pageLayout">
      <selection activeCell="C22" activeCellId="1" sqref="C48 C22"/>
      <pageMargins left="0.7" right="0.7" top="0.75" bottom="0.75" header="0.3" footer="0.3"/>
      <pageSetup paperSize="9" orientation="portrait" r:id="rId32"/>
      <headerFooter>
        <oddHeader>&amp;RZnak sprawy 30/PN/2020
Załącznik nr 4H do SIWZ i nr 4 do  umowy</oddHeader>
      </headerFooter>
    </customSheetView>
    <customSheetView guid="{7C478264-2D96-4D31-9ECB-42DAA1768686}" showPageBreaks="1" view="pageLayout">
      <selection activeCell="C5" sqref="C5"/>
      <pageMargins left="0.7" right="0.7" top="0.75" bottom="0.75" header="0.3" footer="0.3"/>
      <pageSetup paperSize="9" orientation="portrait" r:id="rId33"/>
      <headerFooter>
        <oddHeader>&amp;RZnak sprawy 30/PN/2020
Załącznik nr 4H do SIWZ i nr 4 do  umowy</oddHeader>
      </headerFooter>
    </customSheetView>
    <customSheetView guid="{F9F4C513-3229-46A8-91D0-6CF634186D4A}" showPageBreaks="1" view="pageLayout">
      <selection activeCell="C10" sqref="C10"/>
      <pageMargins left="0.7" right="0.7" top="0.75" bottom="0.75" header="0.3" footer="0.3"/>
      <pageSetup paperSize="9" orientation="portrait" r:id="rId34"/>
      <headerFooter>
        <oddHeader>&amp;RZnak sprawy......
Załącznik nr .....do SIWZ i nr .... do  umowy</oddHeader>
      </headerFooter>
    </customSheetView>
    <customSheetView guid="{8AE4FF72-481A-4846-8882-79132ED019AF}" showPageBreaks="1" view="pageLayout">
      <selection activeCell="E15" sqref="E15"/>
      <pageMargins left="0.7" right="0.7" top="0.75" bottom="0.75" header="0.3" footer="0.3"/>
      <pageSetup paperSize="9" orientation="portrait" r:id="rId35"/>
      <headerFooter>
        <oddHeader>&amp;RZnak sprawy 37/PN/2022
Załącznik nr 4H do SWZ i nr 8 do  umowy</oddHeader>
      </headerFooter>
    </customSheetView>
    <customSheetView guid="{1B689ED1-12F6-418E-AAAD-10C4A1A5AC2C}" showPageBreaks="1" view="pageLayout">
      <selection activeCell="C29" sqref="C29"/>
      <pageMargins left="0.7" right="0.7" top="0.75" bottom="0.75" header="0.3" footer="0.3"/>
      <pageSetup paperSize="9" orientation="portrait" r:id="rId36"/>
      <headerFooter>
        <oddHeader>&amp;RZnak sprawy......
Załącznik nr .....do SIWZ i nr .... do  umowy</oddHeader>
      </headerFooter>
    </customSheetView>
    <customSheetView guid="{307A1C4C-776A-425A-89F4-CD47CE5C8E26}" showPageBreaks="1" view="pageLayout">
      <selection activeCell="C29" sqref="C29"/>
      <pageMargins left="0.7" right="0.7" top="0.75" bottom="0.75" header="0.3" footer="0.3"/>
      <pageSetup paperSize="9" orientation="portrait" r:id="rId37"/>
      <headerFooter>
        <oddHeader>&amp;RZnak sprawy......
Załącznik nr .....do SIWZ i nr .... do  umowy</oddHeader>
      </headerFooter>
    </customSheetView>
    <customSheetView guid="{D45AA3F0-9CBD-4EAE-8DB6-26DBDE915B01}" showPageBreaks="1" view="pageLayout" topLeftCell="A4">
      <selection activeCell="C31" sqref="C31"/>
      <pageMargins left="0.7" right="0.7" top="0.75" bottom="0.75" header="0.3" footer="0.3"/>
      <pageSetup paperSize="9" orientation="portrait" r:id="rId38"/>
      <headerFooter>
        <oddHeader>&amp;RZnak sprawy......
Załącznik nr .....do SIWZ i nr .... do  umowy</oddHeader>
      </headerFooter>
    </customSheetView>
    <customSheetView guid="{410061D6-3AB3-4C99-9A90-BE7151D1FA29}" scale="80" showPageBreaks="1" view="pageLayout" topLeftCell="A3">
      <selection activeCell="B24" sqref="B24"/>
      <pageMargins left="0.7" right="0.7" top="0.75" bottom="0.75" header="0.3" footer="0.3"/>
      <pageSetup paperSize="9" orientation="portrait" r:id="rId39"/>
      <headerFooter>
        <oddHeader>&amp;RZnak sprawy......
Załącznik nr .....do SIWZ i nr .... do  umowy</oddHeader>
      </headerFooter>
    </customSheetView>
    <customSheetView guid="{59F8D09A-D2A1-4F5A-B7FD-AC9DFEBDC1BA}" showPageBreaks="1" view="pageLayout">
      <selection activeCell="B17" sqref="B17"/>
      <pageMargins left="0.7" right="0.7" top="0.75" bottom="0.75" header="0.3" footer="0.3"/>
      <pageSetup paperSize="9" orientation="portrait" r:id="rId40"/>
      <headerFooter>
        <oddHeader>&amp;RZnak sprawy......
Załącznik nr .....do SIWZ i nr .... do  umowy</oddHeader>
      </headerFooter>
    </customSheetView>
    <customSheetView guid="{71B60E19-285E-4E4D-9A84-E1150EF5BEE1}" showPageBreaks="1" view="pageLayout">
      <selection activeCell="C10" sqref="C10"/>
      <pageMargins left="0.7" right="0.7" top="0.75" bottom="0.75" header="0.3" footer="0.3"/>
      <pageSetup paperSize="9" orientation="portrait" r:id="rId41"/>
      <headerFooter>
        <oddHeader>&amp;RZnak sprawy......
Załącznik nr .....do SIWZ i nr .... do  umowy</oddHeader>
      </headerFooter>
    </customSheetView>
  </customSheetViews>
  <pageMargins left="0.7" right="0.7" top="0.75" bottom="0.75" header="0.3" footer="0.3"/>
  <pageSetup paperSize="9" orientation="portrait" r:id="rId42"/>
  <headerFooter>
    <oddHeader>&amp;RZnak sprawy 37/PN/2022 
Załącznik nr 8H do  umowy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63"/>
  <sheetViews>
    <sheetView tabSelected="1" view="pageLayout" zoomScaleNormal="100" workbookViewId="0">
      <selection activeCell="E28" sqref="E28"/>
    </sheetView>
  </sheetViews>
  <sheetFormatPr defaultRowHeight="15" x14ac:dyDescent="0.25"/>
  <cols>
    <col min="1" max="1" width="9.140625" style="5"/>
    <col min="2" max="2" width="36.42578125" customWidth="1"/>
    <col min="3" max="3" width="10.85546875" style="5" bestFit="1" customWidth="1"/>
  </cols>
  <sheetData>
    <row r="2" spans="1:9" x14ac:dyDescent="0.25">
      <c r="A2" s="53" t="s">
        <v>0</v>
      </c>
      <c r="B2" s="1"/>
      <c r="D2" s="1"/>
      <c r="E2" s="1"/>
      <c r="F2" s="1"/>
      <c r="G2" s="1"/>
      <c r="H2" s="1"/>
      <c r="I2" s="1"/>
    </row>
    <row r="3" spans="1:9" x14ac:dyDescent="0.25">
      <c r="A3" s="53" t="s">
        <v>20</v>
      </c>
    </row>
    <row r="4" spans="1:9" x14ac:dyDescent="0.25">
      <c r="C4" s="38"/>
    </row>
    <row r="5" spans="1:9" x14ac:dyDescent="0.25">
      <c r="A5" s="40" t="s">
        <v>7</v>
      </c>
      <c r="B5" s="42" t="s">
        <v>27</v>
      </c>
      <c r="C5" s="40" t="s">
        <v>2</v>
      </c>
      <c r="E5" s="27"/>
      <c r="F5" s="6"/>
    </row>
    <row r="6" spans="1:9" x14ac:dyDescent="0.25">
      <c r="A6" s="7">
        <v>1</v>
      </c>
      <c r="B6" s="8" t="s">
        <v>101</v>
      </c>
      <c r="C6" s="7">
        <v>143</v>
      </c>
    </row>
    <row r="7" spans="1:9" x14ac:dyDescent="0.25">
      <c r="A7" s="7">
        <v>2</v>
      </c>
      <c r="B7" s="8" t="s">
        <v>102</v>
      </c>
      <c r="C7" s="7">
        <v>120</v>
      </c>
    </row>
    <row r="8" spans="1:9" x14ac:dyDescent="0.25">
      <c r="A8" s="7">
        <v>3</v>
      </c>
      <c r="B8" s="8" t="s">
        <v>103</v>
      </c>
      <c r="C8" s="7">
        <v>6</v>
      </c>
    </row>
    <row r="9" spans="1:9" x14ac:dyDescent="0.25">
      <c r="A9" s="7">
        <v>4</v>
      </c>
      <c r="B9" s="8" t="s">
        <v>104</v>
      </c>
      <c r="C9" s="7">
        <v>2</v>
      </c>
    </row>
    <row r="10" spans="1:9" x14ac:dyDescent="0.25">
      <c r="A10" s="7">
        <v>5</v>
      </c>
      <c r="B10" s="31" t="s">
        <v>105</v>
      </c>
      <c r="C10" s="32">
        <v>5</v>
      </c>
    </row>
    <row r="11" spans="1:9" x14ac:dyDescent="0.25">
      <c r="A11" s="7">
        <v>6</v>
      </c>
      <c r="B11" s="31" t="s">
        <v>106</v>
      </c>
      <c r="C11" s="32">
        <v>4</v>
      </c>
    </row>
    <row r="12" spans="1:9" x14ac:dyDescent="0.25">
      <c r="A12" s="7">
        <v>7</v>
      </c>
      <c r="B12" s="8" t="s">
        <v>107</v>
      </c>
      <c r="C12" s="7">
        <v>31</v>
      </c>
    </row>
    <row r="13" spans="1:9" x14ac:dyDescent="0.25">
      <c r="A13" s="7">
        <v>8</v>
      </c>
      <c r="B13" s="8" t="s">
        <v>108</v>
      </c>
      <c r="C13" s="7">
        <v>1</v>
      </c>
    </row>
    <row r="14" spans="1:9" x14ac:dyDescent="0.25">
      <c r="A14" s="7">
        <v>9</v>
      </c>
      <c r="B14" s="8" t="s">
        <v>109</v>
      </c>
      <c r="C14" s="7">
        <v>5</v>
      </c>
    </row>
    <row r="15" spans="1:9" x14ac:dyDescent="0.25">
      <c r="A15" s="7">
        <v>10</v>
      </c>
      <c r="B15" s="8" t="s">
        <v>110</v>
      </c>
      <c r="C15" s="7">
        <v>19</v>
      </c>
    </row>
    <row r="16" spans="1:9" x14ac:dyDescent="0.25">
      <c r="A16" s="7">
        <v>11</v>
      </c>
      <c r="B16" s="8" t="s">
        <v>111</v>
      </c>
      <c r="C16" s="7">
        <v>2</v>
      </c>
    </row>
    <row r="17" spans="1:3" x14ac:dyDescent="0.25">
      <c r="A17" s="7">
        <v>12</v>
      </c>
      <c r="B17" s="8" t="s">
        <v>112</v>
      </c>
      <c r="C17" s="7">
        <v>5</v>
      </c>
    </row>
    <row r="18" spans="1:3" x14ac:dyDescent="0.25">
      <c r="A18" s="7">
        <v>13</v>
      </c>
      <c r="B18" s="8" t="s">
        <v>113</v>
      </c>
      <c r="C18" s="7">
        <v>26</v>
      </c>
    </row>
    <row r="19" spans="1:3" x14ac:dyDescent="0.25">
      <c r="A19" s="7">
        <v>14</v>
      </c>
      <c r="B19" s="8" t="s">
        <v>114</v>
      </c>
      <c r="C19" s="7">
        <v>25</v>
      </c>
    </row>
    <row r="20" spans="1:3" x14ac:dyDescent="0.25">
      <c r="A20" s="7">
        <v>15</v>
      </c>
      <c r="B20" s="8" t="s">
        <v>115</v>
      </c>
      <c r="C20" s="7">
        <v>30</v>
      </c>
    </row>
    <row r="21" spans="1:3" x14ac:dyDescent="0.25">
      <c r="A21" s="7">
        <v>16</v>
      </c>
      <c r="B21" s="8" t="s">
        <v>116</v>
      </c>
      <c r="C21" s="7">
        <v>6</v>
      </c>
    </row>
    <row r="22" spans="1:3" x14ac:dyDescent="0.25">
      <c r="A22" s="7">
        <v>17</v>
      </c>
      <c r="B22" s="8" t="s">
        <v>117</v>
      </c>
      <c r="C22" s="7">
        <v>5</v>
      </c>
    </row>
    <row r="23" spans="1:3" x14ac:dyDescent="0.25">
      <c r="A23" s="7">
        <v>18</v>
      </c>
      <c r="B23" s="8"/>
      <c r="C23" s="7"/>
    </row>
    <row r="24" spans="1:3" x14ac:dyDescent="0.25">
      <c r="A24" s="7">
        <v>19</v>
      </c>
      <c r="B24" s="44"/>
      <c r="C24" s="41"/>
    </row>
    <row r="25" spans="1:3" x14ac:dyDescent="0.25">
      <c r="A25" s="7">
        <v>20</v>
      </c>
      <c r="B25" s="44"/>
      <c r="C25" s="41"/>
    </row>
    <row r="26" spans="1:3" x14ac:dyDescent="0.25">
      <c r="A26" s="7">
        <v>21</v>
      </c>
      <c r="B26" s="44"/>
      <c r="C26" s="41"/>
    </row>
    <row r="27" spans="1:3" x14ac:dyDescent="0.25">
      <c r="A27" s="7">
        <v>22</v>
      </c>
      <c r="B27" s="44" t="s">
        <v>41</v>
      </c>
      <c r="C27" s="41"/>
    </row>
    <row r="28" spans="1:3" x14ac:dyDescent="0.25">
      <c r="A28" s="22"/>
      <c r="B28" s="33" t="s">
        <v>5</v>
      </c>
      <c r="C28" s="25">
        <f>SUM(C6:C27)</f>
        <v>435</v>
      </c>
    </row>
    <row r="29" spans="1:3" x14ac:dyDescent="0.25">
      <c r="A29" s="22"/>
      <c r="B29" s="35"/>
      <c r="C29" s="25"/>
    </row>
    <row r="31" spans="1:3" x14ac:dyDescent="0.25">
      <c r="A31" s="40" t="s">
        <v>7</v>
      </c>
      <c r="B31" s="42" t="s">
        <v>28</v>
      </c>
      <c r="C31" s="40" t="s">
        <v>2</v>
      </c>
    </row>
    <row r="32" spans="1:3" x14ac:dyDescent="0.25">
      <c r="A32" s="7">
        <v>1</v>
      </c>
      <c r="B32" s="8" t="s">
        <v>59</v>
      </c>
      <c r="C32" s="7">
        <v>8</v>
      </c>
    </row>
    <row r="33" spans="1:3" x14ac:dyDescent="0.25">
      <c r="A33" s="7">
        <v>2</v>
      </c>
      <c r="B33" s="8" t="s">
        <v>60</v>
      </c>
      <c r="C33" s="7">
        <v>1</v>
      </c>
    </row>
    <row r="34" spans="1:3" x14ac:dyDescent="0.25">
      <c r="A34" s="7">
        <v>3</v>
      </c>
      <c r="B34" s="8" t="s">
        <v>61</v>
      </c>
      <c r="C34" s="7">
        <v>3</v>
      </c>
    </row>
    <row r="35" spans="1:3" x14ac:dyDescent="0.25">
      <c r="A35" s="7">
        <v>4</v>
      </c>
      <c r="B35" s="8" t="s">
        <v>64</v>
      </c>
      <c r="C35" s="7">
        <v>1</v>
      </c>
    </row>
    <row r="36" spans="1:3" x14ac:dyDescent="0.25">
      <c r="A36" s="7">
        <v>5</v>
      </c>
      <c r="B36" s="31" t="s">
        <v>65</v>
      </c>
      <c r="C36" s="32">
        <v>1</v>
      </c>
    </row>
    <row r="37" spans="1:3" x14ac:dyDescent="0.25">
      <c r="A37" s="7">
        <v>6</v>
      </c>
      <c r="B37" s="31" t="s">
        <v>66</v>
      </c>
      <c r="C37" s="32">
        <v>2</v>
      </c>
    </row>
    <row r="38" spans="1:3" x14ac:dyDescent="0.25">
      <c r="A38" s="7">
        <v>7</v>
      </c>
      <c r="B38" s="31" t="s">
        <v>67</v>
      </c>
      <c r="C38" s="32">
        <v>1</v>
      </c>
    </row>
    <row r="39" spans="1:3" x14ac:dyDescent="0.25">
      <c r="A39" s="7">
        <v>8</v>
      </c>
      <c r="B39" s="31" t="s">
        <v>68</v>
      </c>
      <c r="C39" s="32">
        <v>12</v>
      </c>
    </row>
    <row r="40" spans="1:3" x14ac:dyDescent="0.25">
      <c r="A40" s="7">
        <v>9</v>
      </c>
      <c r="B40" s="31" t="s">
        <v>69</v>
      </c>
      <c r="C40" s="32">
        <v>3</v>
      </c>
    </row>
    <row r="41" spans="1:3" x14ac:dyDescent="0.25">
      <c r="A41" s="7">
        <v>10</v>
      </c>
      <c r="B41" s="59" t="s">
        <v>70</v>
      </c>
      <c r="C41" s="32">
        <v>41</v>
      </c>
    </row>
    <row r="42" spans="1:3" x14ac:dyDescent="0.25">
      <c r="A42" s="22"/>
      <c r="B42" s="33" t="s">
        <v>5</v>
      </c>
      <c r="C42" s="25">
        <f>SUM(C32:C41)</f>
        <v>73</v>
      </c>
    </row>
    <row r="43" spans="1:3" x14ac:dyDescent="0.25">
      <c r="A43" s="22"/>
      <c r="B43" s="35"/>
      <c r="C43" s="25"/>
    </row>
    <row r="45" spans="1:3" x14ac:dyDescent="0.25">
      <c r="A45" s="40" t="s">
        <v>7</v>
      </c>
      <c r="B45" s="42" t="s">
        <v>29</v>
      </c>
      <c r="C45" s="40" t="s">
        <v>2</v>
      </c>
    </row>
    <row r="46" spans="1:3" x14ac:dyDescent="0.25">
      <c r="A46" s="7">
        <v>1</v>
      </c>
      <c r="B46" s="8" t="s">
        <v>57</v>
      </c>
      <c r="C46" s="7">
        <v>16</v>
      </c>
    </row>
    <row r="47" spans="1:3" x14ac:dyDescent="0.25">
      <c r="A47" s="7">
        <v>2</v>
      </c>
      <c r="B47" s="8" t="s">
        <v>58</v>
      </c>
      <c r="C47" s="7">
        <v>1</v>
      </c>
    </row>
    <row r="48" spans="1:3" x14ac:dyDescent="0.25">
      <c r="A48" s="7">
        <v>3</v>
      </c>
      <c r="B48" s="8"/>
      <c r="C48" s="7"/>
    </row>
    <row r="49" spans="1:3" x14ac:dyDescent="0.25">
      <c r="A49" s="7">
        <v>4</v>
      </c>
      <c r="B49" s="8"/>
      <c r="C49" s="7"/>
    </row>
    <row r="50" spans="1:3" x14ac:dyDescent="0.25">
      <c r="B50" s="33" t="s">
        <v>5</v>
      </c>
      <c r="C50" s="25">
        <f>SUM(C46:C49)</f>
        <v>17</v>
      </c>
    </row>
    <row r="51" spans="1:3" x14ac:dyDescent="0.25">
      <c r="B51" s="35"/>
      <c r="C51" s="25"/>
    </row>
    <row r="52" spans="1:3" x14ac:dyDescent="0.25">
      <c r="B52" s="35"/>
      <c r="C52" s="25"/>
    </row>
    <row r="54" spans="1:3" x14ac:dyDescent="0.25">
      <c r="A54" s="40" t="s">
        <v>7</v>
      </c>
      <c r="B54" s="42" t="s">
        <v>30</v>
      </c>
      <c r="C54" s="40" t="s">
        <v>2</v>
      </c>
    </row>
    <row r="55" spans="1:3" x14ac:dyDescent="0.25">
      <c r="A55" s="7">
        <v>1</v>
      </c>
      <c r="B55" s="8" t="s">
        <v>63</v>
      </c>
      <c r="C55" s="7">
        <v>6</v>
      </c>
    </row>
    <row r="56" spans="1:3" x14ac:dyDescent="0.25">
      <c r="A56" s="7">
        <v>2</v>
      </c>
      <c r="B56" s="8" t="s">
        <v>62</v>
      </c>
      <c r="C56" s="7">
        <v>8</v>
      </c>
    </row>
    <row r="57" spans="1:3" x14ac:dyDescent="0.25">
      <c r="A57" s="7">
        <v>3</v>
      </c>
      <c r="B57" s="8" t="s">
        <v>56</v>
      </c>
      <c r="C57" s="7">
        <v>3</v>
      </c>
    </row>
    <row r="58" spans="1:3" x14ac:dyDescent="0.25">
      <c r="A58" s="7">
        <v>4</v>
      </c>
      <c r="B58" s="8" t="s">
        <v>217</v>
      </c>
      <c r="C58" s="7">
        <v>80</v>
      </c>
    </row>
    <row r="59" spans="1:3" x14ac:dyDescent="0.25">
      <c r="A59" s="7">
        <v>5</v>
      </c>
      <c r="B59" s="8"/>
      <c r="C59" s="7"/>
    </row>
    <row r="60" spans="1:3" x14ac:dyDescent="0.25">
      <c r="B60" s="33" t="s">
        <v>5</v>
      </c>
      <c r="C60" s="25">
        <f>SUM(C55:C59)</f>
        <v>97</v>
      </c>
    </row>
    <row r="63" spans="1:3" x14ac:dyDescent="0.25">
      <c r="B63" s="71" t="s">
        <v>237</v>
      </c>
      <c r="C63" s="9">
        <f>C28+C42+C50+C60</f>
        <v>622</v>
      </c>
    </row>
  </sheetData>
  <customSheetViews>
    <customSheetView guid="{98D12EDD-F7E4-4DD4-B857-4BB9CAC95931}" showPageBreaks="1" view="pageLayout">
      <selection activeCell="B22" sqref="B22"/>
      <pageMargins left="0.7" right="0.7" top="0.75" bottom="0.75" header="0.3" footer="0.3"/>
      <pageSetup paperSize="9" orientation="portrait" r:id="rId1"/>
      <headerFooter>
        <oddHeader>&amp;RZnak sprawy......
Załącznik nr .....do SIWZ i nr .... do  umowy</oddHeader>
      </headerFooter>
    </customSheetView>
    <customSheetView guid="{967D2491-8CA0-434B-BB5C-1127D610D368}" showPageBreaks="1" view="pageLayout" topLeftCell="A4">
      <selection activeCell="A37" sqref="A37:XFD37"/>
      <pageMargins left="0.7" right="0.7" top="0.75" bottom="0.75" header="0.3" footer="0.3"/>
      <pageSetup paperSize="9" orientation="portrait" r:id="rId2"/>
      <headerFooter>
        <oddHeader>&amp;RZnak sprawy......
Załącznik nr .....do SIWZ i nr .... do  umowy</oddHeader>
      </headerFooter>
    </customSheetView>
    <customSheetView guid="{A05300F6-E1D8-4FA5-A28E-940E7C18A2C9}" showPageBreaks="1" view="pageLayout">
      <selection activeCell="A37" sqref="A37:XFD37"/>
      <pageMargins left="0.7" right="0.7" top="0.75" bottom="0.75" header="0.3" footer="0.3"/>
      <pageSetup paperSize="9" orientation="portrait" r:id="rId3"/>
      <headerFooter>
        <oddHeader>&amp;RZnak sprawy......
Załącznik nr .....do SIWZ i nr .... do  umowy</oddHeader>
      </headerFooter>
    </customSheetView>
    <customSheetView guid="{7D8279F2-4C4A-4FDD-AE27-360FF46CA383}" showPageBreaks="1" view="pageLayout">
      <selection activeCell="C29" sqref="C28:C29"/>
      <pageMargins left="0.7" right="0.7" top="0.75" bottom="0.75" header="0.3" footer="0.3"/>
      <pageSetup paperSize="9" orientation="portrait" r:id="rId4"/>
      <headerFooter>
        <oddHeader>&amp;RZnak sprawy......
Załącznik nr .....do SIWZ i nr .... do  umowy</oddHeader>
      </headerFooter>
    </customSheetView>
    <customSheetView guid="{2165BF9D-4A89-4EFE-A6AB-70F830D8AEC3}" showPageBreaks="1" view="pageLayout">
      <selection activeCell="B22" sqref="B22"/>
      <pageMargins left="0.7" right="0.7" top="0.75" bottom="0.75" header="0.3" footer="0.3"/>
      <pageSetup paperSize="9" orientation="portrait" r:id="rId5"/>
      <headerFooter>
        <oddHeader>&amp;RZnak sprawy......
Załącznik nr .....do SIWZ i nr .... do  umowy</oddHeader>
      </headerFooter>
    </customSheetView>
    <customSheetView guid="{317F2353-9CE7-43F2-9F59-78F9A74125D4}" showPageBreaks="1" view="pageLayout">
      <selection activeCell="A37" sqref="A37:XFD37"/>
      <pageMargins left="0.7" right="0.7" top="0.75" bottom="0.75" header="0.3" footer="0.3"/>
      <pageSetup paperSize="9" orientation="portrait" r:id="rId6"/>
      <headerFooter>
        <oddHeader>&amp;RZnak sprawy......
Załącznik nr .....do SIWZ i nr .... do  umowy</oddHeader>
      </headerFooter>
    </customSheetView>
    <customSheetView guid="{13AEFD10-A8B6-408E-A810-0AF2C70CA1AE}" showPageBreaks="1" view="pageLayout">
      <selection activeCell="E20" sqref="E20"/>
      <pageMargins left="0.7" right="0.7" top="0.75" bottom="0.75" header="0.3" footer="0.3"/>
      <pageSetup paperSize="9" orientation="portrait" r:id="rId7"/>
      <headerFooter>
        <oddHeader>&amp;RZnak sprawy 30/PN/2020
Załącznik nr 4I do SIWZ i nr 4 do  umowy</oddHeader>
      </headerFooter>
    </customSheetView>
    <customSheetView guid="{FC5AEF54-DC4B-40CC-B989-6CD517845973}" showPageBreaks="1" view="pageLayout">
      <selection activeCell="B23" sqref="B23"/>
      <pageMargins left="0.7" right="0.7" top="0.75" bottom="0.75" header="0.3" footer="0.3"/>
      <pageSetup paperSize="9" orientation="portrait" r:id="rId8"/>
      <headerFooter>
        <oddHeader>&amp;RZnak sprawy......
Załącznik nr .....do SIWZ i nr .... do  umowy</oddHeader>
      </headerFooter>
    </customSheetView>
    <customSheetView guid="{D11E3D68-36C2-494A-957B-BA52DCF50D6F}" showPageBreaks="1" view="pageLayout">
      <selection activeCell="E28" sqref="E28"/>
      <pageMargins left="0.7" right="0.7" top="0.75" bottom="0.75" header="0.3" footer="0.3"/>
      <pageSetup paperSize="9" orientation="portrait" r:id="rId9"/>
      <headerFooter>
        <oddHeader>&amp;RZnak sprawy 91/PN/2019
Załącznik nr 4K do SIWZ i nr .... do  umowy</oddHeader>
      </headerFooter>
    </customSheetView>
    <customSheetView guid="{209251CE-9D02-40B2-856F-1296807E795F}" showPageBreaks="1" view="pageLayout">
      <selection activeCell="E28" sqref="E28"/>
      <pageMargins left="0.7" right="0.7" top="0.75" bottom="0.75" header="0.3" footer="0.3"/>
      <pageSetup paperSize="9" orientation="portrait" r:id="rId10"/>
      <headerFooter>
        <oddHeader>&amp;RZnak sprawy......
Załącznik nr .....do SIWZ i nr .... do  umowy</oddHeader>
      </headerFooter>
    </customSheetView>
    <customSheetView guid="{25CB430A-58AA-4453-B07E-068458289AE8}" showPageBreaks="1" view="pageLayout" topLeftCell="A7">
      <selection activeCell="C42" sqref="C42"/>
      <pageMargins left="0.7" right="0.7" top="0.75" bottom="0.75" header="0.3" footer="0.3"/>
      <pageSetup paperSize="9" orientation="portrait" r:id="rId11"/>
      <headerFooter>
        <oddHeader>&amp;RZnak sprawy......
Załącznik nr .....do SIWZ i nr 4 do  umowy</oddHeader>
      </headerFooter>
    </customSheetView>
    <customSheetView guid="{F6678118-5C30-432A-9146-748D987EC36B}" showPageBreaks="1" view="pageLayout">
      <selection activeCell="B22" sqref="B22"/>
      <pageMargins left="0.7" right="0.7" top="0.75" bottom="0.75" header="0.3" footer="0.3"/>
      <pageSetup paperSize="9" orientation="portrait" r:id="rId12"/>
      <headerFooter>
        <oddHeader>&amp;RZnak sprawy......
Załącznik nr .....do SIWZ i nr .... do  umowy</oddHeader>
      </headerFooter>
    </customSheetView>
    <customSheetView guid="{E7DF93E2-5943-421E-9E4D-431C776031E6}" showPageBreaks="1" view="pageLayout">
      <selection activeCell="C29" sqref="C28:C29"/>
      <pageMargins left="0.7" right="0.7" top="0.75" bottom="0.75" header="0.3" footer="0.3"/>
      <pageSetup paperSize="9" orientation="portrait" r:id="rId13"/>
      <headerFooter>
        <oddHeader>&amp;RZnak sprawy......
Załącznik nr .....do SIWZ i nr .... do  umowy</oddHeader>
      </headerFooter>
    </customSheetView>
    <customSheetView guid="{700AC1E9-5CFF-4DE9-A324-4CB747E88FE5}" showPageBreaks="1" view="pageLayout">
      <selection activeCell="B22" sqref="B22"/>
      <pageMargins left="0.7" right="0.7" top="0.75" bottom="0.75" header="0.3" footer="0.3"/>
      <pageSetup paperSize="9" orientation="portrait" r:id="rId14"/>
      <headerFooter>
        <oddHeader>&amp;RZnak sprawy......
Załącznik nr .....do SIWZ i nr .... do  umowy</oddHeader>
      </headerFooter>
    </customSheetView>
    <customSheetView guid="{899DB20B-2C0D-4C91-AEC1-05DD4A088D0B}" showPageBreaks="1" view="pageLayout">
      <selection activeCell="C8" sqref="C8"/>
      <pageMargins left="0.7" right="0.7" top="0.75" bottom="0.75" header="0.3" footer="0.3"/>
      <pageSetup paperSize="9" orientation="portrait" r:id="rId15"/>
      <headerFooter>
        <oddHeader>&amp;RZnak sprawy......
Załącznik nr .....do SIWZ i nr .... do  umowy</oddHeader>
      </headerFooter>
    </customSheetView>
    <customSheetView guid="{95B149AB-DC56-42AF-BCCC-B945276631C0}" showPageBreaks="1" view="pageLayout">
      <selection activeCell="A3" sqref="A3"/>
      <pageMargins left="0.7" right="0.7" top="0.75" bottom="0.75" header="0.3" footer="0.3"/>
      <pageSetup paperSize="9" orientation="portrait" r:id="rId16"/>
      <headerFooter>
        <oddHeader>&amp;RZnak sprawy......
Załącznik nr .....do SIWZ i nr .... do  umowy</oddHeader>
      </headerFooter>
    </customSheetView>
    <customSheetView guid="{E50881D8-54DA-4529-9D6E-78ED95ADC861}" showPageBreaks="1" view="pageLayout">
      <selection activeCell="B22" sqref="B22"/>
      <pageMargins left="0.7" right="0.7" top="0.75" bottom="0.75" header="0.3" footer="0.3"/>
      <pageSetup paperSize="9" orientation="portrait" r:id="rId17"/>
      <headerFooter>
        <oddHeader>&amp;RZnak sprawy......
Załącznik nr .....do SIWZ i nr .... do  umowy</oddHeader>
      </headerFooter>
    </customSheetView>
    <customSheetView guid="{D65A94A9-3E5E-4BD6-AA70-C57B185DC2CC}" showPageBreaks="1" view="pageLayout">
      <selection activeCell="B22" sqref="B22"/>
      <pageMargins left="0.7" right="0.7" top="0.75" bottom="0.75" header="0.3" footer="0.3"/>
      <pageSetup paperSize="9" orientation="portrait" r:id="rId18"/>
      <headerFooter>
        <oddHeader>&amp;RZnak sprawy......
Załącznik nr .....do SIWZ i nr .... do  umowy</oddHeader>
      </headerFooter>
    </customSheetView>
    <customSheetView guid="{24EA2CAA-56D4-426F-A67F-BFC462697BD4}" showPageBreaks="1" view="pageLayout" topLeftCell="A2">
      <selection activeCell="B34" sqref="B34"/>
      <pageMargins left="0.7" right="0.7" top="0.75" bottom="0.75" header="0.3" footer="0.3"/>
      <pageSetup paperSize="9" orientation="portrait" r:id="rId19"/>
      <headerFooter>
        <oddHeader>&amp;RZnak sprawy......
Załącznik nr .....do SIWZ i nr .... do  umowy</oddHeader>
      </headerFooter>
    </customSheetView>
    <customSheetView guid="{DA41539D-5EF9-414D-9B7A-CA99FCE67FE7}" showPageBreaks="1" view="pageLayout">
      <selection activeCell="C29" sqref="C29"/>
      <pageMargins left="0.7" right="0.7" top="0.75" bottom="0.75" header="0.3" footer="0.3"/>
      <pageSetup paperSize="9" orientation="portrait" r:id="rId20"/>
      <headerFooter>
        <oddHeader>&amp;RZnak sprawy......
Załącznik nr .....do SIWZ i nr .... do  umowy</oddHeader>
      </headerFooter>
    </customSheetView>
    <customSheetView guid="{8257A90A-C02D-4366-A9CD-AD7C3004570B}" showPageBreaks="1" view="pageLayout">
      <selection activeCell="C25" sqref="C25"/>
      <pageMargins left="0.7" right="0.7" top="0.75" bottom="0.75" header="0.3" footer="0.3"/>
      <pageSetup paperSize="9" orientation="portrait" r:id="rId21"/>
      <headerFooter>
        <oddHeader>&amp;RZnak sprawy......
Załącznik nr .....do SIWZ i nr .... do  umowy</oddHeader>
      </headerFooter>
    </customSheetView>
    <customSheetView guid="{8182101D-BD26-4475-BF48-ED9D1463C7F2}" showPageBreaks="1" view="pageLayout" topLeftCell="A10">
      <selection activeCell="A37" sqref="A37"/>
      <pageMargins left="0.7" right="0.7" top="0.75" bottom="0.75" header="0.3" footer="0.3"/>
      <pageSetup paperSize="9" orientation="portrait" r:id="rId22"/>
      <headerFooter>
        <oddHeader>&amp;RZnak sprawy......
Załącznik nr .....do SIWZ i nr .... do  umowy</oddHeader>
      </headerFooter>
    </customSheetView>
    <customSheetView guid="{CA367F45-0BB0-4866-8611-D019CF20AC7A}" showPageBreaks="1" view="pageLayout">
      <selection activeCell="A37" sqref="A37:XFD37"/>
      <pageMargins left="0.7" right="0.7" top="0.75" bottom="0.75" header="0.3" footer="0.3"/>
      <pageSetup paperSize="9" orientation="portrait" r:id="rId23"/>
      <headerFooter>
        <oddHeader>&amp;RZnak sprawy......
Załącznik nr .....do SIWZ i nr .... do  umowy</oddHeader>
      </headerFooter>
    </customSheetView>
    <customSheetView guid="{A10EF079-0B9E-421D-9C1E-8292A8B5D1C0}" showPageBreaks="1" showGridLines="0" view="pageLayout">
      <selection activeCell="E39" sqref="E39"/>
      <pageMargins left="0.7" right="0.7" top="0.75" bottom="0.75" header="0.3" footer="0.3"/>
      <pageSetup paperSize="9" orientation="portrait" r:id="rId24"/>
      <headerFooter>
        <oddHeader>&amp;RZnak sprawy 79/PN/2018
Załącznik nr .....do SIWZ i nr 4 do  umowy</oddHeader>
      </headerFooter>
    </customSheetView>
    <customSheetView guid="{4CB1ABC4-E172-4CAC-94DB-6E4F2B8BA76A}" showPageBreaks="1" view="pageLayout" topLeftCell="A13">
      <selection activeCell="E30" sqref="E30"/>
      <pageMargins left="0.7" right="0.7" top="0.75" bottom="0.75" header="0.3" footer="0.3"/>
      <pageSetup paperSize="9" orientation="portrait" r:id="rId25"/>
      <headerFooter>
        <oddHeader>&amp;RZnak sprawy......
Załącznik nr .....do SIWZ i nr .... do  umowy</oddHeader>
      </headerFooter>
    </customSheetView>
    <customSheetView guid="{AD2452A2-229F-47D6-9F47-EB1FA8EE48C2}" showPageBreaks="1" view="pageLayout">
      <selection activeCell="B22" sqref="B22"/>
      <pageMargins left="0.7" right="0.7" top="0.75" bottom="0.75" header="0.3" footer="0.3"/>
      <pageSetup paperSize="9" orientation="portrait" r:id="rId26"/>
      <headerFooter>
        <oddHeader>&amp;RZnak sprawy......
Załącznik nr .....do SIWZ i nr .... do  umowy</oddHeader>
      </headerFooter>
    </customSheetView>
    <customSheetView guid="{FD42F4AA-42DA-4386-B5CF-2953DFF3502D}" showPageBreaks="1" view="pageLayout">
      <selection activeCell="B22" sqref="B22"/>
      <pageMargins left="0.7" right="0.7" top="0.75" bottom="0.75" header="0.3" footer="0.3"/>
      <pageSetup paperSize="9" orientation="portrait" r:id="rId27"/>
      <headerFooter>
        <oddHeader>&amp;RZnak sprawy......
Załącznik nr .....do SIWZ i nr .... do  umowy</oddHeader>
      </headerFooter>
    </customSheetView>
    <customSheetView guid="{2EC2A1E5-F96E-40EB-BCAE-52BBFC3C743B}" showPageBreaks="1" view="pageLayout">
      <selection activeCell="B27" sqref="B27"/>
      <pageMargins left="0.7" right="0.7" top="0.75" bottom="0.75" header="0.3" footer="0.3"/>
      <pageSetup paperSize="9" orientation="portrait" r:id="rId28"/>
      <headerFooter>
        <oddHeader>&amp;RZnak sprawy......
Załącznik nr .....do SIWZ i nr .... do  umowy</oddHeader>
      </headerFooter>
    </customSheetView>
    <customSheetView guid="{DB5D0633-0984-4DE6-8527-97C6216201BD}" showPageBreaks="1" view="pageLayout">
      <selection activeCell="F12" sqref="F12"/>
      <pageMargins left="0.7" right="0.7" top="0.75" bottom="0.75" header="0.3" footer="0.3"/>
      <pageSetup paperSize="9" orientation="portrait" r:id="rId29"/>
      <headerFooter>
        <oddHeader>&amp;RZnak sprawy 30/PN/2020
Załącznik nr 4I do SIWZ i nr 4 do  umowy</oddHeader>
      </headerFooter>
    </customSheetView>
    <customSheetView guid="{6CB0C99A-CC67-4236-B528-3631D45B6174}" showPageBreaks="1" view="pageLayout">
      <selection activeCell="F12" sqref="F12"/>
      <pageMargins left="0.7" right="0.7" top="0.75" bottom="0.75" header="0.3" footer="0.3"/>
      <pageSetup paperSize="9" orientation="portrait" r:id="rId30"/>
      <headerFooter>
        <oddHeader>&amp;RZnak sprawy 30/PN/2020
Załącznik nr 4I do SIWZ i nr 4 do  umowy</oddHeader>
      </headerFooter>
    </customSheetView>
    <customSheetView guid="{AEAF4C5C-F7C7-4D62-8C5B-5643AA577E95}" showPageBreaks="1" view="pageLayout" topLeftCell="A43">
      <selection activeCell="F12" sqref="F12"/>
      <pageMargins left="0.7" right="0.7" top="0.75" bottom="0.75" header="0.3" footer="0.3"/>
      <pageSetup paperSize="9" orientation="portrait" r:id="rId31"/>
      <headerFooter>
        <oddHeader>&amp;RZnak sprawy 30/PN/2020
Załącznik nr 4I do SIWZ i nr 4 do  umowy</oddHeader>
      </headerFooter>
    </customSheetView>
    <customSheetView guid="{06C96263-24F2-4550-B9BD-CB8FC3B0FBC5}" showPageBreaks="1" view="pageLayout">
      <selection activeCell="F12" sqref="F12"/>
      <pageMargins left="0.7" right="0.7" top="0.75" bottom="0.75" header="0.3" footer="0.3"/>
      <pageSetup paperSize="9" orientation="portrait" r:id="rId32"/>
      <headerFooter>
        <oddHeader>&amp;RZnak sprawy 30/PN/2020
Załącznik nr 4I do SIWZ i nr 4 do  umowy</oddHeader>
      </headerFooter>
    </customSheetView>
    <customSheetView guid="{7C478264-2D96-4D31-9ECB-42DAA1768686}" showPageBreaks="1" view="pageLayout">
      <selection activeCell="F12" sqref="F12"/>
      <pageMargins left="0.7" right="0.7" top="0.75" bottom="0.75" header="0.3" footer="0.3"/>
      <pageSetup paperSize="9" orientation="portrait" r:id="rId33"/>
      <headerFooter>
        <oddHeader>&amp;RZnak sprawy 30/PN/2020
Załącznik nr 4I do SIWZ i nr 4 do  umowy</oddHeader>
      </headerFooter>
    </customSheetView>
    <customSheetView guid="{F9F4C513-3229-46A8-91D0-6CF634186D4A}" showPageBreaks="1" view="pageLayout">
      <selection activeCell="A37" sqref="A37:XFD37"/>
      <pageMargins left="0.7" right="0.7" top="0.75" bottom="0.75" header="0.3" footer="0.3"/>
      <pageSetup paperSize="9" orientation="portrait" r:id="rId34"/>
      <headerFooter>
        <oddHeader>&amp;RZnak sprawy......
Załącznik nr .....do SIWZ i nr .... do  umowy</oddHeader>
      </headerFooter>
    </customSheetView>
    <customSheetView guid="{8AE4FF72-481A-4846-8882-79132ED019AF}" showPageBreaks="1" view="pageLayout">
      <selection activeCell="E58" sqref="E58"/>
      <pageMargins left="0.7" right="0.7" top="0.75" bottom="0.75" header="0.3" footer="0.3"/>
      <pageSetup paperSize="9" orientation="portrait" r:id="rId35"/>
      <headerFooter>
        <oddHeader xml:space="preserve">&amp;RZnak sprawy 37/PN/2022
Załącznik nr 4I do SWZ  i nr 8 do  umowy
</oddHeader>
      </headerFooter>
    </customSheetView>
    <customSheetView guid="{1B689ED1-12F6-418E-AAAD-10C4A1A5AC2C}" showPageBreaks="1" view="pageLayout">
      <selection activeCell="E38" sqref="E38"/>
      <pageMargins left="0.7" right="0.7" top="0.75" bottom="0.75" header="0.3" footer="0.3"/>
      <pageSetup paperSize="9" orientation="portrait" r:id="rId36"/>
      <headerFooter>
        <oddHeader>&amp;RZnak sprawy......
Załącznik nr .....do SIWZ i nr .... do  umowy</oddHeader>
      </headerFooter>
    </customSheetView>
    <customSheetView guid="{307A1C4C-776A-425A-89F4-CD47CE5C8E26}" showPageBreaks="1" view="pageLayout">
      <selection activeCell="C29" sqref="C28:C29"/>
      <pageMargins left="0.7" right="0.7" top="0.75" bottom="0.75" header="0.3" footer="0.3"/>
      <pageSetup paperSize="9" orientation="portrait" r:id="rId37"/>
      <headerFooter>
        <oddHeader>&amp;RZnak sprawy......
Załącznik nr .....do SIWZ i nr .... do  umowy</oddHeader>
      </headerFooter>
    </customSheetView>
    <customSheetView guid="{D45AA3F0-9CBD-4EAE-8DB6-26DBDE915B01}" showPageBreaks="1" view="pageLayout">
      <selection activeCell="B22" sqref="B22"/>
      <pageMargins left="0.7" right="0.7" top="0.75" bottom="0.75" header="0.3" footer="0.3"/>
      <pageSetup paperSize="9" orientation="portrait" r:id="rId38"/>
      <headerFooter>
        <oddHeader>&amp;RZnak sprawy......
Załącznik nr .....do SIWZ i nr .... do  umowy</oddHeader>
      </headerFooter>
    </customSheetView>
    <customSheetView guid="{410061D6-3AB3-4C99-9A90-BE7151D1FA29}" showPageBreaks="1" view="pageLayout" topLeftCell="A4">
      <selection activeCell="A37" sqref="A37:XFD37"/>
      <pageMargins left="0.7" right="0.7" top="0.75" bottom="0.75" header="0.3" footer="0.3"/>
      <pageSetup paperSize="9" orientation="portrait" r:id="rId39"/>
      <headerFooter>
        <oddHeader>&amp;RZnak sprawy......
Załącznik nr .....do SIWZ i nr .... do  umowy</oddHeader>
      </headerFooter>
    </customSheetView>
    <customSheetView guid="{59F8D09A-D2A1-4F5A-B7FD-AC9DFEBDC1BA}" showPageBreaks="1" view="pageLayout" topLeftCell="A43">
      <selection activeCell="D58" sqref="D58"/>
      <pageMargins left="0.7" right="0.7" top="0.75" bottom="0.75" header="0.3" footer="0.3"/>
      <pageSetup paperSize="9" orientation="portrait" r:id="rId40"/>
      <headerFooter>
        <oddHeader>&amp;RZnak sprawy......
Załącznik nr .....do SIWZ i nr .... do  umowy</oddHeader>
      </headerFooter>
    </customSheetView>
    <customSheetView guid="{71B60E19-285E-4E4D-9A84-E1150EF5BEE1}" showPageBreaks="1" view="pageLayout">
      <selection activeCell="A37" sqref="A37:XFD37"/>
      <pageMargins left="0.7" right="0.7" top="0.75" bottom="0.75" header="0.3" footer="0.3"/>
      <pageSetup paperSize="9" orientation="portrait" r:id="rId41"/>
      <headerFooter>
        <oddHeader>&amp;RZnak sprawy......
Załącznik nr .....do SIWZ i nr .... do  umowy</oddHeader>
      </headerFooter>
    </customSheetView>
  </customSheetViews>
  <pageMargins left="0.7" right="0.7" top="0.75" bottom="0.75" header="0.3" footer="0.3"/>
  <pageSetup paperSize="9" orientation="portrait" r:id="rId42"/>
  <headerFooter>
    <oddHeader>&amp;RZnak sprawy 37/PN/2022 
Załącznik nr 8I do 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Część 1 - RO1</vt:lpstr>
      <vt:lpstr>Część 2 - RO2</vt:lpstr>
      <vt:lpstr>Część 3 - RO3</vt:lpstr>
      <vt:lpstr>Część 4 - RO4</vt:lpstr>
      <vt:lpstr>Część 5 - RO5</vt:lpstr>
      <vt:lpstr>Część 6 - RO6</vt:lpstr>
      <vt:lpstr>Część 7 - RO7</vt:lpstr>
      <vt:lpstr>Część 8 - RO8</vt:lpstr>
      <vt:lpstr>Część 9 - RO9</vt:lpstr>
      <vt:lpstr>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Podgórska Katarzyna</dc:creator>
  <cp:lastModifiedBy>Chodaniecka Marta</cp:lastModifiedBy>
  <cp:lastPrinted>2022-04-19T10:22:42Z</cp:lastPrinted>
  <dcterms:created xsi:type="dcterms:W3CDTF">2018-07-01T19:21:25Z</dcterms:created>
  <dcterms:modified xsi:type="dcterms:W3CDTF">2022-04-22T07:48:37Z</dcterms:modified>
</cp:coreProperties>
</file>