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W:\publiczny\PRZETARGI\2021 PRZETARGI\58PN2021_KRZEWY\Załączniki do SWZ\"/>
    </mc:Choice>
  </mc:AlternateContent>
  <xr:revisionPtr revIDLastSave="0" documentId="13_ncr:1_{15316F80-2211-450A-B983-E0E6FB5664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. 5" sheetId="1" r:id="rId1"/>
    <sheet name="cz. 5 opc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16" i="2"/>
  <c r="I16" i="2" s="1"/>
  <c r="K16" i="2" s="1"/>
  <c r="F15" i="2"/>
  <c r="I15" i="2" s="1"/>
  <c r="K15" i="2" s="1"/>
  <c r="F13" i="2"/>
  <c r="I13" i="2" s="1"/>
  <c r="K13" i="2" s="1"/>
  <c r="F12" i="2"/>
  <c r="I12" i="2" s="1"/>
  <c r="K12" i="2" s="1"/>
  <c r="F10" i="2"/>
  <c r="I10" i="2" s="1"/>
  <c r="K10" i="2" s="1"/>
  <c r="F9" i="2"/>
  <c r="I9" i="2" s="1"/>
  <c r="K9" i="2" s="1"/>
  <c r="F6" i="2"/>
  <c r="I6" i="2" s="1"/>
  <c r="F23" i="2" l="1"/>
  <c r="I23" i="2" s="1"/>
  <c r="F29" i="2" s="1"/>
  <c r="I17" i="2"/>
  <c r="F28" i="2" s="1"/>
  <c r="K6" i="2"/>
  <c r="K17" i="2" s="1"/>
  <c r="G28" i="2" s="1"/>
  <c r="L46" i="1"/>
  <c r="K46" i="1"/>
  <c r="J46" i="1"/>
  <c r="I46" i="1"/>
  <c r="H46" i="1"/>
  <c r="G46" i="1"/>
  <c r="F39" i="1"/>
  <c r="M39" i="1" s="1"/>
  <c r="O39" i="1" s="1"/>
  <c r="F38" i="1"/>
  <c r="M38" i="1" s="1"/>
  <c r="O38" i="1" s="1"/>
  <c r="F37" i="1"/>
  <c r="M37" i="1" s="1"/>
  <c r="O37" i="1" s="1"/>
  <c r="F36" i="1"/>
  <c r="M36" i="1" s="1"/>
  <c r="O36" i="1" s="1"/>
  <c r="F35" i="1"/>
  <c r="M35" i="1" s="1"/>
  <c r="O35" i="1" s="1"/>
  <c r="F34" i="1"/>
  <c r="M34" i="1" s="1"/>
  <c r="O34" i="1" s="1"/>
  <c r="F33" i="1"/>
  <c r="M33" i="1" s="1"/>
  <c r="O33" i="1" s="1"/>
  <c r="F32" i="1"/>
  <c r="M32" i="1" s="1"/>
  <c r="O32" i="1" s="1"/>
  <c r="F31" i="1"/>
  <c r="M31" i="1" s="1"/>
  <c r="O31" i="1" s="1"/>
  <c r="F30" i="1"/>
  <c r="M30" i="1" s="1"/>
  <c r="O30" i="1" s="1"/>
  <c r="F27" i="1"/>
  <c r="M27" i="1" s="1"/>
  <c r="O27" i="1" s="1"/>
  <c r="F25" i="1"/>
  <c r="M25" i="1" s="1"/>
  <c r="O25" i="1" s="1"/>
  <c r="F22" i="1"/>
  <c r="M22" i="1" s="1"/>
  <c r="O22" i="1" s="1"/>
  <c r="F20" i="1"/>
  <c r="M20" i="1" s="1"/>
  <c r="O20" i="1" s="1"/>
  <c r="F19" i="1"/>
  <c r="M19" i="1" s="1"/>
  <c r="O19" i="1" s="1"/>
  <c r="F18" i="1"/>
  <c r="M18" i="1" s="1"/>
  <c r="O18" i="1" s="1"/>
  <c r="F17" i="1"/>
  <c r="M17" i="1" s="1"/>
  <c r="O17" i="1" s="1"/>
  <c r="F16" i="1"/>
  <c r="M16" i="1" s="1"/>
  <c r="O16" i="1" s="1"/>
  <c r="F14" i="1"/>
  <c r="M14" i="1" s="1"/>
  <c r="O14" i="1" s="1"/>
  <c r="F13" i="1"/>
  <c r="M13" i="1" s="1"/>
  <c r="O13" i="1" s="1"/>
  <c r="F12" i="1"/>
  <c r="M12" i="1" s="1"/>
  <c r="O12" i="1" s="1"/>
  <c r="F11" i="1"/>
  <c r="M11" i="1" s="1"/>
  <c r="O11" i="1" s="1"/>
  <c r="F9" i="1"/>
  <c r="M9" i="1" s="1"/>
  <c r="O9" i="1" s="1"/>
  <c r="F6" i="1"/>
  <c r="M6" i="1" s="1"/>
  <c r="K23" i="2" l="1"/>
  <c r="G29" i="2" s="1"/>
  <c r="G30" i="2" s="1"/>
  <c r="F30" i="2"/>
  <c r="F46" i="1"/>
  <c r="M46" i="1" s="1"/>
  <c r="E52" i="1" s="1"/>
  <c r="O6" i="1"/>
  <c r="M40" i="1"/>
  <c r="O46" i="1" l="1"/>
  <c r="F52" i="1" s="1"/>
  <c r="F51" i="1"/>
  <c r="E51" i="1"/>
  <c r="E53" i="1" s="1"/>
  <c r="F53" i="1" l="1"/>
  <c r="O40" i="1"/>
</calcChain>
</file>

<file path=xl/sharedStrings.xml><?xml version="1.0" encoding="utf-8"?>
<sst xmlns="http://schemas.openxmlformats.org/spreadsheetml/2006/main" count="339" uniqueCount="88">
  <si>
    <t>Lp.</t>
  </si>
  <si>
    <t>Rodzaj i zakres prac</t>
  </si>
  <si>
    <t>Jedn.</t>
  </si>
  <si>
    <t xml:space="preserve">ilość krzewów, bylin, pnączy razem </t>
  </si>
  <si>
    <t xml:space="preserve">BO 186 Nasadzenia drzew i krzewów na ul. Szczęśliwickiej </t>
  </si>
  <si>
    <t>BO 663/2018 Zielona Grójecka – nowe drzewa i krzewy na Starej Ochocie</t>
  </si>
  <si>
    <t xml:space="preserve"> BO 664/2018 Zielona Grójecka – nowe drzewa i krzewy na Szczęśliwicach</t>
  </si>
  <si>
    <t>BO 667/2018 Zielona Grójecka – nowe drzewa i krzewy Rakowcu</t>
  </si>
  <si>
    <t>BO 98 Posadzenie drzew i krzewów przy ul. Popularnej 51</t>
  </si>
  <si>
    <t>BO 657 Mniej pyłu ul. Dźwigowa</t>
  </si>
  <si>
    <t>Wartość netto</t>
  </si>
  <si>
    <t>VAT</t>
  </si>
  <si>
    <t>Wartość brutto</t>
  </si>
  <si>
    <t>Przygotowanie terenu pod nasadzenia</t>
  </si>
  <si>
    <t>ar</t>
  </si>
  <si>
    <t>2</t>
  </si>
  <si>
    <t>Sadzenie krzewów w pojemnikach wraz z ceną materiału roślinnego</t>
  </si>
  <si>
    <t>x</t>
  </si>
  <si>
    <t>GRUPA 1  wys.20-30, pojemnik C1,5</t>
  </si>
  <si>
    <t>Spiraea betulifolia 'Tor Gold'</t>
  </si>
  <si>
    <t>szt.</t>
  </si>
  <si>
    <t>Stephanandra 'Oro Verde'</t>
  </si>
  <si>
    <t>Rosa Marathon ('Bokrathon')</t>
  </si>
  <si>
    <t>GRUPA 3  wys. 30-40cm, pojemnik C2</t>
  </si>
  <si>
    <t>Cornus sericea 'Flaviramea''</t>
  </si>
  <si>
    <t>Cotoneaster radicans 'Eichholz'</t>
  </si>
  <si>
    <t>Ribes alpinum 'Schmidt'</t>
  </si>
  <si>
    <t>Rosa BIENENWEIDE</t>
  </si>
  <si>
    <t>Spireae japonica 'Dart's Red'</t>
  </si>
  <si>
    <t>Spirea japonica 'Magic carpet'</t>
  </si>
  <si>
    <t>GRUPA 4 wys. 60-80cm, pojemnik C3</t>
  </si>
  <si>
    <t>Berberis thunbergii 'Golden ring'</t>
  </si>
  <si>
    <t>Cornus alba 'Sibirica'</t>
  </si>
  <si>
    <t>Cornus sanguinea 'Midwinter Fire'</t>
  </si>
  <si>
    <t>Ligustrum vulgare</t>
  </si>
  <si>
    <t>Spiraea japonica 'Anthony Waterer'</t>
  </si>
  <si>
    <t>Viburnum opulus</t>
  </si>
  <si>
    <t>GRUPA 5 krzewy iglaste wys. 40-60-cm, pojemnik C5</t>
  </si>
  <si>
    <t>Taxus media 'Hilli'</t>
  </si>
  <si>
    <t>Sadzenie bylin w pojemnikach wraz z ceną materiału roślinnego</t>
  </si>
  <si>
    <t>GRUPA 9, pojemnik p9</t>
  </si>
  <si>
    <t>Geranium xcantabrigiense</t>
  </si>
  <si>
    <t>GRUPA 9.1, pojemnik C1</t>
  </si>
  <si>
    <t>Salvia nemorosa " Mainacht'</t>
  </si>
  <si>
    <t xml:space="preserve"> </t>
  </si>
  <si>
    <t>Sadzenie krzewów z golym korzeniem wraz z ceną materiału roślinnego</t>
  </si>
  <si>
    <t>GRUPA 11 goły korzeń</t>
  </si>
  <si>
    <t>Rosa Aspirine rose</t>
  </si>
  <si>
    <t>Rosa Austriana</t>
  </si>
  <si>
    <t>Rosa bienenweide hellrot</t>
  </si>
  <si>
    <t>Rosa Bienenweide ROT</t>
  </si>
  <si>
    <t>Rosa Candela</t>
  </si>
  <si>
    <t>Rosa Firebird</t>
  </si>
  <si>
    <t>Rosa Lion's</t>
  </si>
  <si>
    <t>Rosa Purple Rain</t>
  </si>
  <si>
    <t>Rosa Red Leonardo da Vinci</t>
  </si>
  <si>
    <t>Mulczowanie skupin krzewów korą średniozmieloną frakcja 2-4 cm (warstwa 5-7 cm)</t>
  </si>
  <si>
    <t>A</t>
  </si>
  <si>
    <t>Wykaz cen jednostkowych pielęgnacji roślin</t>
  </si>
  <si>
    <t>Rodzaj  i zakres prac</t>
  </si>
  <si>
    <t xml:space="preserve">Ilość miesięcy </t>
  </si>
  <si>
    <t>Ryczałt za pielęgnację 1 ar w okresie 1 miesiąca netto</t>
  </si>
  <si>
    <t>Ilość arów</t>
  </si>
  <si>
    <t xml:space="preserve">Wartość robót netto </t>
  </si>
  <si>
    <t>Wartość robót brutto</t>
  </si>
  <si>
    <t>4=1*2*3</t>
  </si>
  <si>
    <t>6=4+5</t>
  </si>
  <si>
    <t>Pielęgnacja roślin w okresie 01.03.2022 do 31.10.2022</t>
  </si>
  <si>
    <t>Zestawienie kosztów posadzenia roślin wraz z pielęgnacją</t>
  </si>
  <si>
    <t>Wartość prac netto</t>
  </si>
  <si>
    <t>Wartość prac brutto</t>
  </si>
  <si>
    <t>Posadzenie roślin wraz z materiałem roślinnym</t>
  </si>
  <si>
    <t>B</t>
  </si>
  <si>
    <t>C</t>
  </si>
  <si>
    <t>RAZEM:</t>
  </si>
  <si>
    <t>Posadzenie  krzewów, bylin i pnączy wraz z  pielęgnacją na terenach zarządzanych przez Zarząd Zieleni m.st. Warszawy</t>
  </si>
  <si>
    <t xml:space="preserve">Cena jedn. netto </t>
  </si>
  <si>
    <t>PRAWO OPCJI</t>
  </si>
  <si>
    <t>Włochy           ul. Potrzebna</t>
  </si>
  <si>
    <t>Ursusu         ul. Kompani Kordian</t>
  </si>
  <si>
    <t>D</t>
  </si>
  <si>
    <t>D1</t>
  </si>
  <si>
    <t>D2</t>
  </si>
  <si>
    <t>cz.5 Dzielnice: Ochota, Ursus, Włochy</t>
  </si>
  <si>
    <t>Załącznik nr 3E1 do SWZ   Nr sprawy 58/PN/2021</t>
  </si>
  <si>
    <t>Załącznik nr 3E2 do SWZ   Nr sprawy 58/PN/2021</t>
  </si>
  <si>
    <t>TABELA D</t>
  </si>
  <si>
    <t>TABELA D1 Wykaz cen jednostkowych pielęgnacji roślin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</si>
</sst>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44" fontId="5" fillId="0" borderId="9" xfId="1" applyFont="1" applyBorder="1" applyAlignment="1" applyProtection="1">
      <alignment horizontal="center" vertical="center" wrapText="1"/>
      <protection locked="0"/>
    </xf>
    <xf numFmtId="9" fontId="5" fillId="0" borderId="9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2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13" fillId="2" borderId="1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top" wrapText="1"/>
    </xf>
    <xf numFmtId="0" fontId="13" fillId="0" borderId="0" xfId="0" applyFont="1" applyAlignment="1" applyProtection="1">
      <alignment vertical="top"/>
      <protection locked="0"/>
    </xf>
    <xf numFmtId="49" fontId="1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4" fontId="5" fillId="0" borderId="13" xfId="1" applyFont="1" applyBorder="1" applyAlignment="1" applyProtection="1">
      <alignment horizontal="center" vertical="center" wrapText="1"/>
      <protection locked="0"/>
    </xf>
    <xf numFmtId="9" fontId="5" fillId="0" borderId="13" xfId="2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top"/>
      <protection locked="0"/>
    </xf>
    <xf numFmtId="0" fontId="5" fillId="0" borderId="12" xfId="0" applyFont="1" applyBorder="1" applyAlignment="1">
      <alignment vertical="top" wrapText="1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Continuous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Border="1" applyAlignment="1">
      <alignment vertical="center" wrapText="1"/>
    </xf>
    <xf numFmtId="0" fontId="5" fillId="2" borderId="10" xfId="0" applyFont="1" applyFill="1" applyBorder="1" applyAlignment="1">
      <alignment horizontal="centerContinuous" vertical="center" wrapText="1"/>
    </xf>
    <xf numFmtId="0" fontId="5" fillId="0" borderId="10" xfId="0" applyFont="1" applyBorder="1" applyAlignment="1" applyProtection="1">
      <alignment vertical="top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top"/>
    </xf>
    <xf numFmtId="0" fontId="5" fillId="2" borderId="16" xfId="0" applyFont="1" applyFill="1" applyBorder="1" applyAlignment="1" applyProtection="1">
      <alignment horizontal="center" vertical="top"/>
      <protection locked="0"/>
    </xf>
    <xf numFmtId="44" fontId="5" fillId="2" borderId="17" xfId="0" applyNumberFormat="1" applyFont="1" applyFill="1" applyBorder="1" applyAlignment="1" applyProtection="1">
      <alignment horizontal="center" vertical="top"/>
      <protection locked="0"/>
    </xf>
    <xf numFmtId="0" fontId="16" fillId="2" borderId="18" xfId="4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4" applyFont="1" applyAlignment="1">
      <alignment horizontal="right" vertical="top"/>
    </xf>
    <xf numFmtId="4" fontId="5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0" xfId="4" applyFont="1" applyAlignment="1">
      <alignment horizontal="right" vertical="center"/>
    </xf>
    <xf numFmtId="0" fontId="6" fillId="0" borderId="0" xfId="4" applyFont="1" applyAlignment="1" applyProtection="1">
      <alignment horizontal="right" vertical="center"/>
      <protection locked="0"/>
    </xf>
    <xf numFmtId="44" fontId="6" fillId="0" borderId="0" xfId="4" applyNumberFormat="1" applyFont="1" applyAlignment="1" applyProtection="1">
      <alignment horizontal="right" vertical="center"/>
      <protection locked="0"/>
    </xf>
    <xf numFmtId="4" fontId="8" fillId="2" borderId="2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/>
    </xf>
    <xf numFmtId="0" fontId="0" fillId="0" borderId="13" xfId="0" applyBorder="1" applyAlignment="1" applyProtection="1">
      <alignment vertical="top"/>
      <protection locked="0"/>
    </xf>
    <xf numFmtId="165" fontId="5" fillId="0" borderId="10" xfId="0" applyNumberFormat="1" applyFont="1" applyBorder="1" applyAlignment="1" applyProtection="1">
      <alignment vertical="center"/>
      <protection locked="0"/>
    </xf>
    <xf numFmtId="165" fontId="14" fillId="0" borderId="0" xfId="0" applyNumberFormat="1" applyFont="1" applyAlignment="1" applyProtection="1">
      <alignment vertical="center"/>
      <protection locked="0"/>
    </xf>
    <xf numFmtId="0" fontId="0" fillId="0" borderId="26" xfId="0" applyBorder="1" applyAlignment="1">
      <alignment vertical="top"/>
    </xf>
    <xf numFmtId="165" fontId="5" fillId="0" borderId="13" xfId="0" applyNumberFormat="1" applyFont="1" applyBorder="1" applyAlignment="1" applyProtection="1">
      <alignment vertical="center"/>
      <protection locked="0"/>
    </xf>
    <xf numFmtId="0" fontId="8" fillId="0" borderId="22" xfId="4" applyFont="1" applyBorder="1" applyAlignment="1">
      <alignment horizontal="center" vertical="center"/>
    </xf>
    <xf numFmtId="0" fontId="6" fillId="0" borderId="16" xfId="4" applyFont="1" applyBorder="1" applyAlignment="1">
      <alignment horizontal="right" vertical="center"/>
    </xf>
    <xf numFmtId="0" fontId="6" fillId="0" borderId="27" xfId="4" applyFont="1" applyBorder="1" applyAlignment="1" applyProtection="1">
      <alignment horizontal="right" vertical="center"/>
      <protection locked="0"/>
    </xf>
    <xf numFmtId="165" fontId="6" fillId="0" borderId="27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44" fontId="5" fillId="0" borderId="17" xfId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9" fontId="5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29" xfId="1" applyFont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44" fontId="5" fillId="0" borderId="30" xfId="1" applyFont="1" applyBorder="1" applyAlignment="1" applyProtection="1">
      <alignment horizontal="center" vertical="center" wrapText="1"/>
      <protection locked="0"/>
    </xf>
    <xf numFmtId="2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31" xfId="1" applyFont="1" applyFill="1" applyBorder="1" applyAlignment="1" applyProtection="1">
      <alignment horizontal="center" vertical="top"/>
      <protection locked="0"/>
    </xf>
    <xf numFmtId="4" fontId="5" fillId="0" borderId="32" xfId="0" applyNumberFormat="1" applyFont="1" applyBorder="1" applyAlignment="1">
      <alignment horizontal="center" vertical="center" wrapText="1"/>
    </xf>
    <xf numFmtId="44" fontId="13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44" fontId="10" fillId="0" borderId="32" xfId="0" applyNumberFormat="1" applyFont="1" applyBorder="1" applyAlignment="1" applyProtection="1">
      <alignment horizontal="center" vertical="center" wrapText="1"/>
      <protection locked="0"/>
    </xf>
    <xf numFmtId="44" fontId="13" fillId="0" borderId="32" xfId="0" applyNumberFormat="1" applyFont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4" fontId="10" fillId="2" borderId="2" xfId="0" applyNumberFormat="1" applyFont="1" applyFill="1" applyBorder="1" applyAlignment="1">
      <alignment horizontal="center" vertical="center" wrapText="1"/>
    </xf>
    <xf numFmtId="4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44" fontId="13" fillId="0" borderId="33" xfId="0" applyNumberFormat="1" applyFont="1" applyBorder="1" applyAlignment="1" applyProtection="1">
      <alignment horizontal="center" vertical="center" wrapText="1"/>
      <protection locked="0"/>
    </xf>
    <xf numFmtId="44" fontId="5" fillId="0" borderId="31" xfId="1" applyFont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165" fontId="14" fillId="0" borderId="30" xfId="0" applyNumberFormat="1" applyFont="1" applyBorder="1" applyAlignment="1" applyProtection="1">
      <alignment vertical="center"/>
      <protection locked="0"/>
    </xf>
    <xf numFmtId="165" fontId="6" fillId="0" borderId="31" xfId="0" applyNumberFormat="1" applyFont="1" applyBorder="1" applyAlignment="1" applyProtection="1">
      <alignment vertical="center"/>
      <protection locked="0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right" vertical="center"/>
    </xf>
    <xf numFmtId="0" fontId="6" fillId="0" borderId="0" xfId="5" applyFont="1" applyAlignment="1" applyProtection="1">
      <alignment horizontal="right" vertical="center"/>
      <protection locked="0"/>
    </xf>
    <xf numFmtId="44" fontId="6" fillId="0" borderId="0" xfId="5" applyNumberFormat="1" applyFont="1" applyAlignment="1" applyProtection="1">
      <alignment horizontal="right" vertical="center"/>
      <protection locked="0"/>
    </xf>
    <xf numFmtId="0" fontId="8" fillId="0" borderId="22" xfId="5" applyFont="1" applyBorder="1" applyAlignment="1">
      <alignment horizontal="center" vertical="center"/>
    </xf>
    <xf numFmtId="0" fontId="6" fillId="0" borderId="16" xfId="5" applyFont="1" applyBorder="1" applyAlignment="1">
      <alignment horizontal="right" vertical="center"/>
    </xf>
    <xf numFmtId="0" fontId="6" fillId="0" borderId="27" xfId="5" applyFont="1" applyBorder="1" applyAlignment="1" applyProtection="1">
      <alignment horizontal="right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44" fontId="5" fillId="0" borderId="30" xfId="0" applyNumberFormat="1" applyFont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44" fontId="5" fillId="0" borderId="34" xfId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top" wrapText="1"/>
    </xf>
    <xf numFmtId="0" fontId="19" fillId="0" borderId="26" xfId="0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4" fontId="17" fillId="2" borderId="19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6">
    <cellStyle name="Normalny" xfId="0" builtinId="0"/>
    <cellStyle name="Normalny 2" xfId="5" xr:uid="{867BC429-E618-4234-8F9E-2BB3DCB21394}"/>
    <cellStyle name="Normalny 2 4" xfId="4" xr:uid="{2CA79568-C51E-4DB2-94CE-0B92C2C13EA0}"/>
    <cellStyle name="Normalny 3" xfId="3" xr:uid="{B5020AFB-ADE7-4331-A9C0-3606BA0997D4}"/>
    <cellStyle name="Procentowy" xfId="2" builtinId="5"/>
    <cellStyle name="Walutowy" xfId="1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U73"/>
  <sheetViews>
    <sheetView topLeftCell="C1" workbookViewId="0">
      <selection activeCell="N1" sqref="N1"/>
    </sheetView>
  </sheetViews>
  <sheetFormatPr defaultRowHeight="12" x14ac:dyDescent="0.25"/>
  <cols>
    <col min="1" max="1" width="4.28515625" style="3" customWidth="1"/>
    <col min="2" max="2" width="48" style="2" customWidth="1"/>
    <col min="3" max="3" width="10" style="3" customWidth="1"/>
    <col min="4" max="4" width="6.5703125" style="3" customWidth="1"/>
    <col min="5" max="5" width="16.28515625" style="3" customWidth="1"/>
    <col min="6" max="6" width="15.28515625" style="3" customWidth="1"/>
    <col min="7" max="7" width="15.5703125" style="3" customWidth="1"/>
    <col min="8" max="8" width="16.28515625" style="3" customWidth="1"/>
    <col min="9" max="9" width="14.42578125" style="3" customWidth="1"/>
    <col min="10" max="10" width="15.85546875" style="3" customWidth="1"/>
    <col min="11" max="12" width="13.140625" style="3" customWidth="1"/>
    <col min="13" max="13" width="15.5703125" style="3" customWidth="1"/>
    <col min="14" max="14" width="16.140625" style="3" customWidth="1"/>
    <col min="15" max="15" width="17" style="3" customWidth="1"/>
    <col min="16" max="16" width="18.28515625" style="2" customWidth="1"/>
    <col min="17" max="182" width="9.140625" style="2"/>
    <col min="183" max="183" width="4.7109375" style="2" customWidth="1"/>
    <col min="184" max="184" width="48.140625" style="2" customWidth="1"/>
    <col min="185" max="185" width="6.7109375" style="2" customWidth="1"/>
    <col min="186" max="186" width="11.85546875" style="2" customWidth="1"/>
    <col min="187" max="187" width="18" style="2" customWidth="1"/>
    <col min="188" max="195" width="12.7109375" style="2" customWidth="1"/>
    <col min="196" max="199" width="11.42578125" style="2" customWidth="1"/>
    <col min="200" max="216" width="12.7109375" style="2" customWidth="1"/>
    <col min="217" max="217" width="9.140625" style="2" hidden="1" customWidth="1"/>
    <col min="218" max="221" width="12.7109375" style="2" customWidth="1"/>
    <col min="222" max="222" width="19.5703125" style="2" customWidth="1"/>
    <col min="223" max="223" width="6" style="2" customWidth="1"/>
    <col min="224" max="224" width="20.42578125" style="2" customWidth="1"/>
    <col min="225" max="225" width="15.85546875" style="2" customWidth="1"/>
    <col min="226" max="226" width="6" style="2" customWidth="1"/>
    <col min="227" max="227" width="15.140625" style="2" customWidth="1"/>
    <col min="228" max="228" width="15.85546875" style="2" customWidth="1"/>
    <col min="229" max="229" width="6" style="2" customWidth="1"/>
    <col min="230" max="230" width="15.140625" style="2" customWidth="1"/>
    <col min="231" max="438" width="9.140625" style="2"/>
    <col min="439" max="439" width="4.7109375" style="2" customWidth="1"/>
    <col min="440" max="440" width="48.140625" style="2" customWidth="1"/>
    <col min="441" max="441" width="6.7109375" style="2" customWidth="1"/>
    <col min="442" max="442" width="11.85546875" style="2" customWidth="1"/>
    <col min="443" max="443" width="18" style="2" customWidth="1"/>
    <col min="444" max="451" width="12.7109375" style="2" customWidth="1"/>
    <col min="452" max="455" width="11.42578125" style="2" customWidth="1"/>
    <col min="456" max="472" width="12.7109375" style="2" customWidth="1"/>
    <col min="473" max="473" width="9.140625" style="2" hidden="1" customWidth="1"/>
    <col min="474" max="477" width="12.7109375" style="2" customWidth="1"/>
    <col min="478" max="478" width="19.5703125" style="2" customWidth="1"/>
    <col min="479" max="479" width="6" style="2" customWidth="1"/>
    <col min="480" max="480" width="20.42578125" style="2" customWidth="1"/>
    <col min="481" max="481" width="15.85546875" style="2" customWidth="1"/>
    <col min="482" max="482" width="6" style="2" customWidth="1"/>
    <col min="483" max="483" width="15.140625" style="2" customWidth="1"/>
    <col min="484" max="484" width="15.85546875" style="2" customWidth="1"/>
    <col min="485" max="485" width="6" style="2" customWidth="1"/>
    <col min="486" max="486" width="15.140625" style="2" customWidth="1"/>
    <col min="487" max="694" width="9.140625" style="2"/>
    <col min="695" max="695" width="4.7109375" style="2" customWidth="1"/>
    <col min="696" max="696" width="48.140625" style="2" customWidth="1"/>
    <col min="697" max="697" width="6.7109375" style="2" customWidth="1"/>
    <col min="698" max="698" width="11.85546875" style="2" customWidth="1"/>
    <col min="699" max="699" width="18" style="2" customWidth="1"/>
    <col min="700" max="707" width="12.7109375" style="2" customWidth="1"/>
    <col min="708" max="711" width="11.42578125" style="2" customWidth="1"/>
    <col min="712" max="728" width="12.7109375" style="2" customWidth="1"/>
    <col min="729" max="729" width="9.140625" style="2" hidden="1" customWidth="1"/>
    <col min="730" max="733" width="12.7109375" style="2" customWidth="1"/>
    <col min="734" max="734" width="19.5703125" style="2" customWidth="1"/>
    <col min="735" max="735" width="6" style="2" customWidth="1"/>
    <col min="736" max="736" width="20.42578125" style="2" customWidth="1"/>
    <col min="737" max="737" width="15.85546875" style="2" customWidth="1"/>
    <col min="738" max="738" width="6" style="2" customWidth="1"/>
    <col min="739" max="739" width="15.140625" style="2" customWidth="1"/>
    <col min="740" max="740" width="15.85546875" style="2" customWidth="1"/>
    <col min="741" max="741" width="6" style="2" customWidth="1"/>
    <col min="742" max="742" width="15.140625" style="2" customWidth="1"/>
    <col min="743" max="950" width="9.140625" style="2"/>
    <col min="951" max="951" width="4.7109375" style="2" customWidth="1"/>
    <col min="952" max="952" width="48.140625" style="2" customWidth="1"/>
    <col min="953" max="953" width="6.7109375" style="2" customWidth="1"/>
    <col min="954" max="954" width="11.85546875" style="2" customWidth="1"/>
    <col min="955" max="955" width="18" style="2" customWidth="1"/>
    <col min="956" max="963" width="12.7109375" style="2" customWidth="1"/>
    <col min="964" max="967" width="11.42578125" style="2" customWidth="1"/>
    <col min="968" max="984" width="12.7109375" style="2" customWidth="1"/>
    <col min="985" max="985" width="9.140625" style="2" hidden="1" customWidth="1"/>
    <col min="986" max="989" width="12.7109375" style="2" customWidth="1"/>
    <col min="990" max="990" width="19.5703125" style="2" customWidth="1"/>
    <col min="991" max="991" width="6" style="2" customWidth="1"/>
    <col min="992" max="992" width="20.42578125" style="2" customWidth="1"/>
    <col min="993" max="993" width="15.85546875" style="2" customWidth="1"/>
    <col min="994" max="994" width="6" style="2" customWidth="1"/>
    <col min="995" max="995" width="15.140625" style="2" customWidth="1"/>
    <col min="996" max="996" width="15.85546875" style="2" customWidth="1"/>
    <col min="997" max="997" width="6" style="2" customWidth="1"/>
    <col min="998" max="998" width="15.140625" style="2" customWidth="1"/>
    <col min="999" max="1206" width="9.140625" style="2"/>
    <col min="1207" max="1207" width="4.7109375" style="2" customWidth="1"/>
    <col min="1208" max="1208" width="48.140625" style="2" customWidth="1"/>
    <col min="1209" max="1209" width="6.7109375" style="2" customWidth="1"/>
    <col min="1210" max="1210" width="11.85546875" style="2" customWidth="1"/>
    <col min="1211" max="1211" width="18" style="2" customWidth="1"/>
    <col min="1212" max="1219" width="12.7109375" style="2" customWidth="1"/>
    <col min="1220" max="1223" width="11.42578125" style="2" customWidth="1"/>
    <col min="1224" max="1240" width="12.7109375" style="2" customWidth="1"/>
    <col min="1241" max="1241" width="9.140625" style="2" hidden="1" customWidth="1"/>
    <col min="1242" max="1245" width="12.7109375" style="2" customWidth="1"/>
    <col min="1246" max="1246" width="19.5703125" style="2" customWidth="1"/>
    <col min="1247" max="1247" width="6" style="2" customWidth="1"/>
    <col min="1248" max="1248" width="20.42578125" style="2" customWidth="1"/>
    <col min="1249" max="1249" width="15.85546875" style="2" customWidth="1"/>
    <col min="1250" max="1250" width="6" style="2" customWidth="1"/>
    <col min="1251" max="1251" width="15.140625" style="2" customWidth="1"/>
    <col min="1252" max="1252" width="15.85546875" style="2" customWidth="1"/>
    <col min="1253" max="1253" width="6" style="2" customWidth="1"/>
    <col min="1254" max="1254" width="15.140625" style="2" customWidth="1"/>
    <col min="1255" max="1462" width="9.140625" style="2"/>
    <col min="1463" max="1463" width="4.7109375" style="2" customWidth="1"/>
    <col min="1464" max="1464" width="48.140625" style="2" customWidth="1"/>
    <col min="1465" max="1465" width="6.7109375" style="2" customWidth="1"/>
    <col min="1466" max="1466" width="11.85546875" style="2" customWidth="1"/>
    <col min="1467" max="1467" width="18" style="2" customWidth="1"/>
    <col min="1468" max="1475" width="12.7109375" style="2" customWidth="1"/>
    <col min="1476" max="1479" width="11.42578125" style="2" customWidth="1"/>
    <col min="1480" max="1496" width="12.7109375" style="2" customWidth="1"/>
    <col min="1497" max="1497" width="9.140625" style="2" hidden="1" customWidth="1"/>
    <col min="1498" max="1501" width="12.7109375" style="2" customWidth="1"/>
    <col min="1502" max="1502" width="19.5703125" style="2" customWidth="1"/>
    <col min="1503" max="1503" width="6" style="2" customWidth="1"/>
    <col min="1504" max="1504" width="20.42578125" style="2" customWidth="1"/>
    <col min="1505" max="1505" width="15.85546875" style="2" customWidth="1"/>
    <col min="1506" max="1506" width="6" style="2" customWidth="1"/>
    <col min="1507" max="1507" width="15.140625" style="2" customWidth="1"/>
    <col min="1508" max="1508" width="15.85546875" style="2" customWidth="1"/>
    <col min="1509" max="1509" width="6" style="2" customWidth="1"/>
    <col min="1510" max="1510" width="15.140625" style="2" customWidth="1"/>
    <col min="1511" max="1718" width="9.140625" style="2"/>
    <col min="1719" max="1719" width="4.7109375" style="2" customWidth="1"/>
    <col min="1720" max="1720" width="48.140625" style="2" customWidth="1"/>
    <col min="1721" max="1721" width="6.7109375" style="2" customWidth="1"/>
    <col min="1722" max="1722" width="11.85546875" style="2" customWidth="1"/>
    <col min="1723" max="1723" width="18" style="2" customWidth="1"/>
    <col min="1724" max="1731" width="12.7109375" style="2" customWidth="1"/>
    <col min="1732" max="1735" width="11.42578125" style="2" customWidth="1"/>
    <col min="1736" max="1752" width="12.7109375" style="2" customWidth="1"/>
    <col min="1753" max="1753" width="9.140625" style="2" hidden="1" customWidth="1"/>
    <col min="1754" max="1757" width="12.7109375" style="2" customWidth="1"/>
    <col min="1758" max="1758" width="19.5703125" style="2" customWidth="1"/>
    <col min="1759" max="1759" width="6" style="2" customWidth="1"/>
    <col min="1760" max="1760" width="20.42578125" style="2" customWidth="1"/>
    <col min="1761" max="1761" width="15.85546875" style="2" customWidth="1"/>
    <col min="1762" max="1762" width="6" style="2" customWidth="1"/>
    <col min="1763" max="1763" width="15.140625" style="2" customWidth="1"/>
    <col min="1764" max="1764" width="15.85546875" style="2" customWidth="1"/>
    <col min="1765" max="1765" width="6" style="2" customWidth="1"/>
    <col min="1766" max="1766" width="15.140625" style="2" customWidth="1"/>
    <col min="1767" max="1974" width="9.140625" style="2"/>
    <col min="1975" max="1975" width="4.7109375" style="2" customWidth="1"/>
    <col min="1976" max="1976" width="48.140625" style="2" customWidth="1"/>
    <col min="1977" max="1977" width="6.7109375" style="2" customWidth="1"/>
    <col min="1978" max="1978" width="11.85546875" style="2" customWidth="1"/>
    <col min="1979" max="1979" width="18" style="2" customWidth="1"/>
    <col min="1980" max="1987" width="12.7109375" style="2" customWidth="1"/>
    <col min="1988" max="1991" width="11.42578125" style="2" customWidth="1"/>
    <col min="1992" max="2008" width="12.7109375" style="2" customWidth="1"/>
    <col min="2009" max="2009" width="9.140625" style="2" hidden="1" customWidth="1"/>
    <col min="2010" max="2013" width="12.7109375" style="2" customWidth="1"/>
    <col min="2014" max="2014" width="19.5703125" style="2" customWidth="1"/>
    <col min="2015" max="2015" width="6" style="2" customWidth="1"/>
    <col min="2016" max="2016" width="20.42578125" style="2" customWidth="1"/>
    <col min="2017" max="2017" width="15.85546875" style="2" customWidth="1"/>
    <col min="2018" max="2018" width="6" style="2" customWidth="1"/>
    <col min="2019" max="2019" width="15.140625" style="2" customWidth="1"/>
    <col min="2020" max="2020" width="15.85546875" style="2" customWidth="1"/>
    <col min="2021" max="2021" width="6" style="2" customWidth="1"/>
    <col min="2022" max="2022" width="15.140625" style="2" customWidth="1"/>
    <col min="2023" max="2230" width="9.140625" style="2"/>
    <col min="2231" max="2231" width="4.7109375" style="2" customWidth="1"/>
    <col min="2232" max="2232" width="48.140625" style="2" customWidth="1"/>
    <col min="2233" max="2233" width="6.7109375" style="2" customWidth="1"/>
    <col min="2234" max="2234" width="11.85546875" style="2" customWidth="1"/>
    <col min="2235" max="2235" width="18" style="2" customWidth="1"/>
    <col min="2236" max="2243" width="12.7109375" style="2" customWidth="1"/>
    <col min="2244" max="2247" width="11.42578125" style="2" customWidth="1"/>
    <col min="2248" max="2264" width="12.7109375" style="2" customWidth="1"/>
    <col min="2265" max="2265" width="9.140625" style="2" hidden="1" customWidth="1"/>
    <col min="2266" max="2269" width="12.7109375" style="2" customWidth="1"/>
    <col min="2270" max="2270" width="19.5703125" style="2" customWidth="1"/>
    <col min="2271" max="2271" width="6" style="2" customWidth="1"/>
    <col min="2272" max="2272" width="20.42578125" style="2" customWidth="1"/>
    <col min="2273" max="2273" width="15.85546875" style="2" customWidth="1"/>
    <col min="2274" max="2274" width="6" style="2" customWidth="1"/>
    <col min="2275" max="2275" width="15.140625" style="2" customWidth="1"/>
    <col min="2276" max="2276" width="15.85546875" style="2" customWidth="1"/>
    <col min="2277" max="2277" width="6" style="2" customWidth="1"/>
    <col min="2278" max="2278" width="15.140625" style="2" customWidth="1"/>
    <col min="2279" max="2486" width="9.140625" style="2"/>
    <col min="2487" max="2487" width="4.7109375" style="2" customWidth="1"/>
    <col min="2488" max="2488" width="48.140625" style="2" customWidth="1"/>
    <col min="2489" max="2489" width="6.7109375" style="2" customWidth="1"/>
    <col min="2490" max="2490" width="11.85546875" style="2" customWidth="1"/>
    <col min="2491" max="2491" width="18" style="2" customWidth="1"/>
    <col min="2492" max="2499" width="12.7109375" style="2" customWidth="1"/>
    <col min="2500" max="2503" width="11.42578125" style="2" customWidth="1"/>
    <col min="2504" max="2520" width="12.7109375" style="2" customWidth="1"/>
    <col min="2521" max="2521" width="9.140625" style="2" hidden="1" customWidth="1"/>
    <col min="2522" max="2525" width="12.7109375" style="2" customWidth="1"/>
    <col min="2526" max="2526" width="19.5703125" style="2" customWidth="1"/>
    <col min="2527" max="2527" width="6" style="2" customWidth="1"/>
    <col min="2528" max="2528" width="20.42578125" style="2" customWidth="1"/>
    <col min="2529" max="2529" width="15.85546875" style="2" customWidth="1"/>
    <col min="2530" max="2530" width="6" style="2" customWidth="1"/>
    <col min="2531" max="2531" width="15.140625" style="2" customWidth="1"/>
    <col min="2532" max="2532" width="15.85546875" style="2" customWidth="1"/>
    <col min="2533" max="2533" width="6" style="2" customWidth="1"/>
    <col min="2534" max="2534" width="15.140625" style="2" customWidth="1"/>
    <col min="2535" max="2742" width="9.140625" style="2"/>
    <col min="2743" max="2743" width="4.7109375" style="2" customWidth="1"/>
    <col min="2744" max="2744" width="48.140625" style="2" customWidth="1"/>
    <col min="2745" max="2745" width="6.7109375" style="2" customWidth="1"/>
    <col min="2746" max="2746" width="11.85546875" style="2" customWidth="1"/>
    <col min="2747" max="2747" width="18" style="2" customWidth="1"/>
    <col min="2748" max="2755" width="12.7109375" style="2" customWidth="1"/>
    <col min="2756" max="2759" width="11.42578125" style="2" customWidth="1"/>
    <col min="2760" max="2776" width="12.7109375" style="2" customWidth="1"/>
    <col min="2777" max="2777" width="9.140625" style="2" hidden="1" customWidth="1"/>
    <col min="2778" max="2781" width="12.7109375" style="2" customWidth="1"/>
    <col min="2782" max="2782" width="19.5703125" style="2" customWidth="1"/>
    <col min="2783" max="2783" width="6" style="2" customWidth="1"/>
    <col min="2784" max="2784" width="20.42578125" style="2" customWidth="1"/>
    <col min="2785" max="2785" width="15.85546875" style="2" customWidth="1"/>
    <col min="2786" max="2786" width="6" style="2" customWidth="1"/>
    <col min="2787" max="2787" width="15.140625" style="2" customWidth="1"/>
    <col min="2788" max="2788" width="15.85546875" style="2" customWidth="1"/>
    <col min="2789" max="2789" width="6" style="2" customWidth="1"/>
    <col min="2790" max="2790" width="15.140625" style="2" customWidth="1"/>
    <col min="2791" max="2998" width="9.140625" style="2"/>
    <col min="2999" max="2999" width="4.7109375" style="2" customWidth="1"/>
    <col min="3000" max="3000" width="48.140625" style="2" customWidth="1"/>
    <col min="3001" max="3001" width="6.7109375" style="2" customWidth="1"/>
    <col min="3002" max="3002" width="11.85546875" style="2" customWidth="1"/>
    <col min="3003" max="3003" width="18" style="2" customWidth="1"/>
    <col min="3004" max="3011" width="12.7109375" style="2" customWidth="1"/>
    <col min="3012" max="3015" width="11.42578125" style="2" customWidth="1"/>
    <col min="3016" max="3032" width="12.7109375" style="2" customWidth="1"/>
    <col min="3033" max="3033" width="9.140625" style="2" hidden="1" customWidth="1"/>
    <col min="3034" max="3037" width="12.7109375" style="2" customWidth="1"/>
    <col min="3038" max="3038" width="19.5703125" style="2" customWidth="1"/>
    <col min="3039" max="3039" width="6" style="2" customWidth="1"/>
    <col min="3040" max="3040" width="20.42578125" style="2" customWidth="1"/>
    <col min="3041" max="3041" width="15.85546875" style="2" customWidth="1"/>
    <col min="3042" max="3042" width="6" style="2" customWidth="1"/>
    <col min="3043" max="3043" width="15.140625" style="2" customWidth="1"/>
    <col min="3044" max="3044" width="15.85546875" style="2" customWidth="1"/>
    <col min="3045" max="3045" width="6" style="2" customWidth="1"/>
    <col min="3046" max="3046" width="15.140625" style="2" customWidth="1"/>
    <col min="3047" max="3254" width="9.140625" style="2"/>
    <col min="3255" max="3255" width="4.7109375" style="2" customWidth="1"/>
    <col min="3256" max="3256" width="48.140625" style="2" customWidth="1"/>
    <col min="3257" max="3257" width="6.7109375" style="2" customWidth="1"/>
    <col min="3258" max="3258" width="11.85546875" style="2" customWidth="1"/>
    <col min="3259" max="3259" width="18" style="2" customWidth="1"/>
    <col min="3260" max="3267" width="12.7109375" style="2" customWidth="1"/>
    <col min="3268" max="3271" width="11.42578125" style="2" customWidth="1"/>
    <col min="3272" max="3288" width="12.7109375" style="2" customWidth="1"/>
    <col min="3289" max="3289" width="9.140625" style="2" hidden="1" customWidth="1"/>
    <col min="3290" max="3293" width="12.7109375" style="2" customWidth="1"/>
    <col min="3294" max="3294" width="19.5703125" style="2" customWidth="1"/>
    <col min="3295" max="3295" width="6" style="2" customWidth="1"/>
    <col min="3296" max="3296" width="20.42578125" style="2" customWidth="1"/>
    <col min="3297" max="3297" width="15.85546875" style="2" customWidth="1"/>
    <col min="3298" max="3298" width="6" style="2" customWidth="1"/>
    <col min="3299" max="3299" width="15.140625" style="2" customWidth="1"/>
    <col min="3300" max="3300" width="15.85546875" style="2" customWidth="1"/>
    <col min="3301" max="3301" width="6" style="2" customWidth="1"/>
    <col min="3302" max="3302" width="15.140625" style="2" customWidth="1"/>
    <col min="3303" max="3510" width="9.140625" style="2"/>
    <col min="3511" max="3511" width="4.7109375" style="2" customWidth="1"/>
    <col min="3512" max="3512" width="48.140625" style="2" customWidth="1"/>
    <col min="3513" max="3513" width="6.7109375" style="2" customWidth="1"/>
    <col min="3514" max="3514" width="11.85546875" style="2" customWidth="1"/>
    <col min="3515" max="3515" width="18" style="2" customWidth="1"/>
    <col min="3516" max="3523" width="12.7109375" style="2" customWidth="1"/>
    <col min="3524" max="3527" width="11.42578125" style="2" customWidth="1"/>
    <col min="3528" max="3544" width="12.7109375" style="2" customWidth="1"/>
    <col min="3545" max="3545" width="9.140625" style="2" hidden="1" customWidth="1"/>
    <col min="3546" max="3549" width="12.7109375" style="2" customWidth="1"/>
    <col min="3550" max="3550" width="19.5703125" style="2" customWidth="1"/>
    <col min="3551" max="3551" width="6" style="2" customWidth="1"/>
    <col min="3552" max="3552" width="20.42578125" style="2" customWidth="1"/>
    <col min="3553" max="3553" width="15.85546875" style="2" customWidth="1"/>
    <col min="3554" max="3554" width="6" style="2" customWidth="1"/>
    <col min="3555" max="3555" width="15.140625" style="2" customWidth="1"/>
    <col min="3556" max="3556" width="15.85546875" style="2" customWidth="1"/>
    <col min="3557" max="3557" width="6" style="2" customWidth="1"/>
    <col min="3558" max="3558" width="15.140625" style="2" customWidth="1"/>
    <col min="3559" max="3766" width="9.140625" style="2"/>
    <col min="3767" max="3767" width="4.7109375" style="2" customWidth="1"/>
    <col min="3768" max="3768" width="48.140625" style="2" customWidth="1"/>
    <col min="3769" max="3769" width="6.7109375" style="2" customWidth="1"/>
    <col min="3770" max="3770" width="11.85546875" style="2" customWidth="1"/>
    <col min="3771" max="3771" width="18" style="2" customWidth="1"/>
    <col min="3772" max="3779" width="12.7109375" style="2" customWidth="1"/>
    <col min="3780" max="3783" width="11.42578125" style="2" customWidth="1"/>
    <col min="3784" max="3800" width="12.7109375" style="2" customWidth="1"/>
    <col min="3801" max="3801" width="9.140625" style="2" hidden="1" customWidth="1"/>
    <col min="3802" max="3805" width="12.7109375" style="2" customWidth="1"/>
    <col min="3806" max="3806" width="19.5703125" style="2" customWidth="1"/>
    <col min="3807" max="3807" width="6" style="2" customWidth="1"/>
    <col min="3808" max="3808" width="20.42578125" style="2" customWidth="1"/>
    <col min="3809" max="3809" width="15.85546875" style="2" customWidth="1"/>
    <col min="3810" max="3810" width="6" style="2" customWidth="1"/>
    <col min="3811" max="3811" width="15.140625" style="2" customWidth="1"/>
    <col min="3812" max="3812" width="15.85546875" style="2" customWidth="1"/>
    <col min="3813" max="3813" width="6" style="2" customWidth="1"/>
    <col min="3814" max="3814" width="15.140625" style="2" customWidth="1"/>
    <col min="3815" max="4022" width="9.140625" style="2"/>
    <col min="4023" max="4023" width="4.7109375" style="2" customWidth="1"/>
    <col min="4024" max="4024" width="48.140625" style="2" customWidth="1"/>
    <col min="4025" max="4025" width="6.7109375" style="2" customWidth="1"/>
    <col min="4026" max="4026" width="11.85546875" style="2" customWidth="1"/>
    <col min="4027" max="4027" width="18" style="2" customWidth="1"/>
    <col min="4028" max="4035" width="12.7109375" style="2" customWidth="1"/>
    <col min="4036" max="4039" width="11.42578125" style="2" customWidth="1"/>
    <col min="4040" max="4056" width="12.7109375" style="2" customWidth="1"/>
    <col min="4057" max="4057" width="9.140625" style="2" hidden="1" customWidth="1"/>
    <col min="4058" max="4061" width="12.7109375" style="2" customWidth="1"/>
    <col min="4062" max="4062" width="19.5703125" style="2" customWidth="1"/>
    <col min="4063" max="4063" width="6" style="2" customWidth="1"/>
    <col min="4064" max="4064" width="20.42578125" style="2" customWidth="1"/>
    <col min="4065" max="4065" width="15.85546875" style="2" customWidth="1"/>
    <col min="4066" max="4066" width="6" style="2" customWidth="1"/>
    <col min="4067" max="4067" width="15.140625" style="2" customWidth="1"/>
    <col min="4068" max="4068" width="15.85546875" style="2" customWidth="1"/>
    <col min="4069" max="4069" width="6" style="2" customWidth="1"/>
    <col min="4070" max="4070" width="15.140625" style="2" customWidth="1"/>
    <col min="4071" max="4278" width="9.140625" style="2"/>
    <col min="4279" max="4279" width="4.7109375" style="2" customWidth="1"/>
    <col min="4280" max="4280" width="48.140625" style="2" customWidth="1"/>
    <col min="4281" max="4281" width="6.7109375" style="2" customWidth="1"/>
    <col min="4282" max="4282" width="11.85546875" style="2" customWidth="1"/>
    <col min="4283" max="4283" width="18" style="2" customWidth="1"/>
    <col min="4284" max="4291" width="12.7109375" style="2" customWidth="1"/>
    <col min="4292" max="4295" width="11.42578125" style="2" customWidth="1"/>
    <col min="4296" max="4312" width="12.7109375" style="2" customWidth="1"/>
    <col min="4313" max="4313" width="9.140625" style="2" hidden="1" customWidth="1"/>
    <col min="4314" max="4317" width="12.7109375" style="2" customWidth="1"/>
    <col min="4318" max="4318" width="19.5703125" style="2" customWidth="1"/>
    <col min="4319" max="4319" width="6" style="2" customWidth="1"/>
    <col min="4320" max="4320" width="20.42578125" style="2" customWidth="1"/>
    <col min="4321" max="4321" width="15.85546875" style="2" customWidth="1"/>
    <col min="4322" max="4322" width="6" style="2" customWidth="1"/>
    <col min="4323" max="4323" width="15.140625" style="2" customWidth="1"/>
    <col min="4324" max="4324" width="15.85546875" style="2" customWidth="1"/>
    <col min="4325" max="4325" width="6" style="2" customWidth="1"/>
    <col min="4326" max="4326" width="15.140625" style="2" customWidth="1"/>
    <col min="4327" max="4534" width="9.140625" style="2"/>
    <col min="4535" max="4535" width="4.7109375" style="2" customWidth="1"/>
    <col min="4536" max="4536" width="48.140625" style="2" customWidth="1"/>
    <col min="4537" max="4537" width="6.7109375" style="2" customWidth="1"/>
    <col min="4538" max="4538" width="11.85546875" style="2" customWidth="1"/>
    <col min="4539" max="4539" width="18" style="2" customWidth="1"/>
    <col min="4540" max="4547" width="12.7109375" style="2" customWidth="1"/>
    <col min="4548" max="4551" width="11.42578125" style="2" customWidth="1"/>
    <col min="4552" max="4568" width="12.7109375" style="2" customWidth="1"/>
    <col min="4569" max="4569" width="9.140625" style="2" hidden="1" customWidth="1"/>
    <col min="4570" max="4573" width="12.7109375" style="2" customWidth="1"/>
    <col min="4574" max="4574" width="19.5703125" style="2" customWidth="1"/>
    <col min="4575" max="4575" width="6" style="2" customWidth="1"/>
    <col min="4576" max="4576" width="20.42578125" style="2" customWidth="1"/>
    <col min="4577" max="4577" width="15.85546875" style="2" customWidth="1"/>
    <col min="4578" max="4578" width="6" style="2" customWidth="1"/>
    <col min="4579" max="4579" width="15.140625" style="2" customWidth="1"/>
    <col min="4580" max="4580" width="15.85546875" style="2" customWidth="1"/>
    <col min="4581" max="4581" width="6" style="2" customWidth="1"/>
    <col min="4582" max="4582" width="15.140625" style="2" customWidth="1"/>
    <col min="4583" max="4790" width="9.140625" style="2"/>
    <col min="4791" max="4791" width="4.7109375" style="2" customWidth="1"/>
    <col min="4792" max="4792" width="48.140625" style="2" customWidth="1"/>
    <col min="4793" max="4793" width="6.7109375" style="2" customWidth="1"/>
    <col min="4794" max="4794" width="11.85546875" style="2" customWidth="1"/>
    <col min="4795" max="4795" width="18" style="2" customWidth="1"/>
    <col min="4796" max="4803" width="12.7109375" style="2" customWidth="1"/>
    <col min="4804" max="4807" width="11.42578125" style="2" customWidth="1"/>
    <col min="4808" max="4824" width="12.7109375" style="2" customWidth="1"/>
    <col min="4825" max="4825" width="9.140625" style="2" hidden="1" customWidth="1"/>
    <col min="4826" max="4829" width="12.7109375" style="2" customWidth="1"/>
    <col min="4830" max="4830" width="19.5703125" style="2" customWidth="1"/>
    <col min="4831" max="4831" width="6" style="2" customWidth="1"/>
    <col min="4832" max="4832" width="20.42578125" style="2" customWidth="1"/>
    <col min="4833" max="4833" width="15.85546875" style="2" customWidth="1"/>
    <col min="4834" max="4834" width="6" style="2" customWidth="1"/>
    <col min="4835" max="4835" width="15.140625" style="2" customWidth="1"/>
    <col min="4836" max="4836" width="15.85546875" style="2" customWidth="1"/>
    <col min="4837" max="4837" width="6" style="2" customWidth="1"/>
    <col min="4838" max="4838" width="15.140625" style="2" customWidth="1"/>
    <col min="4839" max="5046" width="9.140625" style="2"/>
    <col min="5047" max="5047" width="4.7109375" style="2" customWidth="1"/>
    <col min="5048" max="5048" width="48.140625" style="2" customWidth="1"/>
    <col min="5049" max="5049" width="6.7109375" style="2" customWidth="1"/>
    <col min="5050" max="5050" width="11.85546875" style="2" customWidth="1"/>
    <col min="5051" max="5051" width="18" style="2" customWidth="1"/>
    <col min="5052" max="5059" width="12.7109375" style="2" customWidth="1"/>
    <col min="5060" max="5063" width="11.42578125" style="2" customWidth="1"/>
    <col min="5064" max="5080" width="12.7109375" style="2" customWidth="1"/>
    <col min="5081" max="5081" width="9.140625" style="2" hidden="1" customWidth="1"/>
    <col min="5082" max="5085" width="12.7109375" style="2" customWidth="1"/>
    <col min="5086" max="5086" width="19.5703125" style="2" customWidth="1"/>
    <col min="5087" max="5087" width="6" style="2" customWidth="1"/>
    <col min="5088" max="5088" width="20.42578125" style="2" customWidth="1"/>
    <col min="5089" max="5089" width="15.85546875" style="2" customWidth="1"/>
    <col min="5090" max="5090" width="6" style="2" customWidth="1"/>
    <col min="5091" max="5091" width="15.140625" style="2" customWidth="1"/>
    <col min="5092" max="5092" width="15.85546875" style="2" customWidth="1"/>
    <col min="5093" max="5093" width="6" style="2" customWidth="1"/>
    <col min="5094" max="5094" width="15.140625" style="2" customWidth="1"/>
    <col min="5095" max="5302" width="9.140625" style="2"/>
    <col min="5303" max="5303" width="4.7109375" style="2" customWidth="1"/>
    <col min="5304" max="5304" width="48.140625" style="2" customWidth="1"/>
    <col min="5305" max="5305" width="6.7109375" style="2" customWidth="1"/>
    <col min="5306" max="5306" width="11.85546875" style="2" customWidth="1"/>
    <col min="5307" max="5307" width="18" style="2" customWidth="1"/>
    <col min="5308" max="5315" width="12.7109375" style="2" customWidth="1"/>
    <col min="5316" max="5319" width="11.42578125" style="2" customWidth="1"/>
    <col min="5320" max="5336" width="12.7109375" style="2" customWidth="1"/>
    <col min="5337" max="5337" width="9.140625" style="2" hidden="1" customWidth="1"/>
    <col min="5338" max="5341" width="12.7109375" style="2" customWidth="1"/>
    <col min="5342" max="5342" width="19.5703125" style="2" customWidth="1"/>
    <col min="5343" max="5343" width="6" style="2" customWidth="1"/>
    <col min="5344" max="5344" width="20.42578125" style="2" customWidth="1"/>
    <col min="5345" max="5345" width="15.85546875" style="2" customWidth="1"/>
    <col min="5346" max="5346" width="6" style="2" customWidth="1"/>
    <col min="5347" max="5347" width="15.140625" style="2" customWidth="1"/>
    <col min="5348" max="5348" width="15.85546875" style="2" customWidth="1"/>
    <col min="5349" max="5349" width="6" style="2" customWidth="1"/>
    <col min="5350" max="5350" width="15.140625" style="2" customWidth="1"/>
    <col min="5351" max="5558" width="9.140625" style="2"/>
    <col min="5559" max="5559" width="4.7109375" style="2" customWidth="1"/>
    <col min="5560" max="5560" width="48.140625" style="2" customWidth="1"/>
    <col min="5561" max="5561" width="6.7109375" style="2" customWidth="1"/>
    <col min="5562" max="5562" width="11.85546875" style="2" customWidth="1"/>
    <col min="5563" max="5563" width="18" style="2" customWidth="1"/>
    <col min="5564" max="5571" width="12.7109375" style="2" customWidth="1"/>
    <col min="5572" max="5575" width="11.42578125" style="2" customWidth="1"/>
    <col min="5576" max="5592" width="12.7109375" style="2" customWidth="1"/>
    <col min="5593" max="5593" width="9.140625" style="2" hidden="1" customWidth="1"/>
    <col min="5594" max="5597" width="12.7109375" style="2" customWidth="1"/>
    <col min="5598" max="5598" width="19.5703125" style="2" customWidth="1"/>
    <col min="5599" max="5599" width="6" style="2" customWidth="1"/>
    <col min="5600" max="5600" width="20.42578125" style="2" customWidth="1"/>
    <col min="5601" max="5601" width="15.85546875" style="2" customWidth="1"/>
    <col min="5602" max="5602" width="6" style="2" customWidth="1"/>
    <col min="5603" max="5603" width="15.140625" style="2" customWidth="1"/>
    <col min="5604" max="5604" width="15.85546875" style="2" customWidth="1"/>
    <col min="5605" max="5605" width="6" style="2" customWidth="1"/>
    <col min="5606" max="5606" width="15.140625" style="2" customWidth="1"/>
    <col min="5607" max="5814" width="9.140625" style="2"/>
    <col min="5815" max="5815" width="4.7109375" style="2" customWidth="1"/>
    <col min="5816" max="5816" width="48.140625" style="2" customWidth="1"/>
    <col min="5817" max="5817" width="6.7109375" style="2" customWidth="1"/>
    <col min="5818" max="5818" width="11.85546875" style="2" customWidth="1"/>
    <col min="5819" max="5819" width="18" style="2" customWidth="1"/>
    <col min="5820" max="5827" width="12.7109375" style="2" customWidth="1"/>
    <col min="5828" max="5831" width="11.42578125" style="2" customWidth="1"/>
    <col min="5832" max="5848" width="12.7109375" style="2" customWidth="1"/>
    <col min="5849" max="5849" width="9.140625" style="2" hidden="1" customWidth="1"/>
    <col min="5850" max="5853" width="12.7109375" style="2" customWidth="1"/>
    <col min="5854" max="5854" width="19.5703125" style="2" customWidth="1"/>
    <col min="5855" max="5855" width="6" style="2" customWidth="1"/>
    <col min="5856" max="5856" width="20.42578125" style="2" customWidth="1"/>
    <col min="5857" max="5857" width="15.85546875" style="2" customWidth="1"/>
    <col min="5858" max="5858" width="6" style="2" customWidth="1"/>
    <col min="5859" max="5859" width="15.140625" style="2" customWidth="1"/>
    <col min="5860" max="5860" width="15.85546875" style="2" customWidth="1"/>
    <col min="5861" max="5861" width="6" style="2" customWidth="1"/>
    <col min="5862" max="5862" width="15.140625" style="2" customWidth="1"/>
    <col min="5863" max="6070" width="9.140625" style="2"/>
    <col min="6071" max="6071" width="4.7109375" style="2" customWidth="1"/>
    <col min="6072" max="6072" width="48.140625" style="2" customWidth="1"/>
    <col min="6073" max="6073" width="6.7109375" style="2" customWidth="1"/>
    <col min="6074" max="6074" width="11.85546875" style="2" customWidth="1"/>
    <col min="6075" max="6075" width="18" style="2" customWidth="1"/>
    <col min="6076" max="6083" width="12.7109375" style="2" customWidth="1"/>
    <col min="6084" max="6087" width="11.42578125" style="2" customWidth="1"/>
    <col min="6088" max="6104" width="12.7109375" style="2" customWidth="1"/>
    <col min="6105" max="6105" width="9.140625" style="2" hidden="1" customWidth="1"/>
    <col min="6106" max="6109" width="12.7109375" style="2" customWidth="1"/>
    <col min="6110" max="6110" width="19.5703125" style="2" customWidth="1"/>
    <col min="6111" max="6111" width="6" style="2" customWidth="1"/>
    <col min="6112" max="6112" width="20.42578125" style="2" customWidth="1"/>
    <col min="6113" max="6113" width="15.85546875" style="2" customWidth="1"/>
    <col min="6114" max="6114" width="6" style="2" customWidth="1"/>
    <col min="6115" max="6115" width="15.140625" style="2" customWidth="1"/>
    <col min="6116" max="6116" width="15.85546875" style="2" customWidth="1"/>
    <col min="6117" max="6117" width="6" style="2" customWidth="1"/>
    <col min="6118" max="6118" width="15.140625" style="2" customWidth="1"/>
    <col min="6119" max="6326" width="9.140625" style="2"/>
    <col min="6327" max="6327" width="4.7109375" style="2" customWidth="1"/>
    <col min="6328" max="6328" width="48.140625" style="2" customWidth="1"/>
    <col min="6329" max="6329" width="6.7109375" style="2" customWidth="1"/>
    <col min="6330" max="6330" width="11.85546875" style="2" customWidth="1"/>
    <col min="6331" max="6331" width="18" style="2" customWidth="1"/>
    <col min="6332" max="6339" width="12.7109375" style="2" customWidth="1"/>
    <col min="6340" max="6343" width="11.42578125" style="2" customWidth="1"/>
    <col min="6344" max="6360" width="12.7109375" style="2" customWidth="1"/>
    <col min="6361" max="6361" width="9.140625" style="2" hidden="1" customWidth="1"/>
    <col min="6362" max="6365" width="12.7109375" style="2" customWidth="1"/>
    <col min="6366" max="6366" width="19.5703125" style="2" customWidth="1"/>
    <col min="6367" max="6367" width="6" style="2" customWidth="1"/>
    <col min="6368" max="6368" width="20.42578125" style="2" customWidth="1"/>
    <col min="6369" max="6369" width="15.85546875" style="2" customWidth="1"/>
    <col min="6370" max="6370" width="6" style="2" customWidth="1"/>
    <col min="6371" max="6371" width="15.140625" style="2" customWidth="1"/>
    <col min="6372" max="6372" width="15.85546875" style="2" customWidth="1"/>
    <col min="6373" max="6373" width="6" style="2" customWidth="1"/>
    <col min="6374" max="6374" width="15.140625" style="2" customWidth="1"/>
    <col min="6375" max="6582" width="9.140625" style="2"/>
    <col min="6583" max="6583" width="4.7109375" style="2" customWidth="1"/>
    <col min="6584" max="6584" width="48.140625" style="2" customWidth="1"/>
    <col min="6585" max="6585" width="6.7109375" style="2" customWidth="1"/>
    <col min="6586" max="6586" width="11.85546875" style="2" customWidth="1"/>
    <col min="6587" max="6587" width="18" style="2" customWidth="1"/>
    <col min="6588" max="6595" width="12.7109375" style="2" customWidth="1"/>
    <col min="6596" max="6599" width="11.42578125" style="2" customWidth="1"/>
    <col min="6600" max="6616" width="12.7109375" style="2" customWidth="1"/>
    <col min="6617" max="6617" width="9.140625" style="2" hidden="1" customWidth="1"/>
    <col min="6618" max="6621" width="12.7109375" style="2" customWidth="1"/>
    <col min="6622" max="6622" width="19.5703125" style="2" customWidth="1"/>
    <col min="6623" max="6623" width="6" style="2" customWidth="1"/>
    <col min="6624" max="6624" width="20.42578125" style="2" customWidth="1"/>
    <col min="6625" max="6625" width="15.85546875" style="2" customWidth="1"/>
    <col min="6626" max="6626" width="6" style="2" customWidth="1"/>
    <col min="6627" max="6627" width="15.140625" style="2" customWidth="1"/>
    <col min="6628" max="6628" width="15.85546875" style="2" customWidth="1"/>
    <col min="6629" max="6629" width="6" style="2" customWidth="1"/>
    <col min="6630" max="6630" width="15.140625" style="2" customWidth="1"/>
    <col min="6631" max="6838" width="9.140625" style="2"/>
    <col min="6839" max="6839" width="4.7109375" style="2" customWidth="1"/>
    <col min="6840" max="6840" width="48.140625" style="2" customWidth="1"/>
    <col min="6841" max="6841" width="6.7109375" style="2" customWidth="1"/>
    <col min="6842" max="6842" width="11.85546875" style="2" customWidth="1"/>
    <col min="6843" max="6843" width="18" style="2" customWidth="1"/>
    <col min="6844" max="6851" width="12.7109375" style="2" customWidth="1"/>
    <col min="6852" max="6855" width="11.42578125" style="2" customWidth="1"/>
    <col min="6856" max="6872" width="12.7109375" style="2" customWidth="1"/>
    <col min="6873" max="6873" width="9.140625" style="2" hidden="1" customWidth="1"/>
    <col min="6874" max="6877" width="12.7109375" style="2" customWidth="1"/>
    <col min="6878" max="6878" width="19.5703125" style="2" customWidth="1"/>
    <col min="6879" max="6879" width="6" style="2" customWidth="1"/>
    <col min="6880" max="6880" width="20.42578125" style="2" customWidth="1"/>
    <col min="6881" max="6881" width="15.85546875" style="2" customWidth="1"/>
    <col min="6882" max="6882" width="6" style="2" customWidth="1"/>
    <col min="6883" max="6883" width="15.140625" style="2" customWidth="1"/>
    <col min="6884" max="6884" width="15.85546875" style="2" customWidth="1"/>
    <col min="6885" max="6885" width="6" style="2" customWidth="1"/>
    <col min="6886" max="6886" width="15.140625" style="2" customWidth="1"/>
    <col min="6887" max="7094" width="9.140625" style="2"/>
    <col min="7095" max="7095" width="4.7109375" style="2" customWidth="1"/>
    <col min="7096" max="7096" width="48.140625" style="2" customWidth="1"/>
    <col min="7097" max="7097" width="6.7109375" style="2" customWidth="1"/>
    <col min="7098" max="7098" width="11.85546875" style="2" customWidth="1"/>
    <col min="7099" max="7099" width="18" style="2" customWidth="1"/>
    <col min="7100" max="7107" width="12.7109375" style="2" customWidth="1"/>
    <col min="7108" max="7111" width="11.42578125" style="2" customWidth="1"/>
    <col min="7112" max="7128" width="12.7109375" style="2" customWidth="1"/>
    <col min="7129" max="7129" width="9.140625" style="2" hidden="1" customWidth="1"/>
    <col min="7130" max="7133" width="12.7109375" style="2" customWidth="1"/>
    <col min="7134" max="7134" width="19.5703125" style="2" customWidth="1"/>
    <col min="7135" max="7135" width="6" style="2" customWidth="1"/>
    <col min="7136" max="7136" width="20.42578125" style="2" customWidth="1"/>
    <col min="7137" max="7137" width="15.85546875" style="2" customWidth="1"/>
    <col min="7138" max="7138" width="6" style="2" customWidth="1"/>
    <col min="7139" max="7139" width="15.140625" style="2" customWidth="1"/>
    <col min="7140" max="7140" width="15.85546875" style="2" customWidth="1"/>
    <col min="7141" max="7141" width="6" style="2" customWidth="1"/>
    <col min="7142" max="7142" width="15.140625" style="2" customWidth="1"/>
    <col min="7143" max="7350" width="9.140625" style="2"/>
    <col min="7351" max="7351" width="4.7109375" style="2" customWidth="1"/>
    <col min="7352" max="7352" width="48.140625" style="2" customWidth="1"/>
    <col min="7353" max="7353" width="6.7109375" style="2" customWidth="1"/>
    <col min="7354" max="7354" width="11.85546875" style="2" customWidth="1"/>
    <col min="7355" max="7355" width="18" style="2" customWidth="1"/>
    <col min="7356" max="7363" width="12.7109375" style="2" customWidth="1"/>
    <col min="7364" max="7367" width="11.42578125" style="2" customWidth="1"/>
    <col min="7368" max="7384" width="12.7109375" style="2" customWidth="1"/>
    <col min="7385" max="7385" width="9.140625" style="2" hidden="1" customWidth="1"/>
    <col min="7386" max="7389" width="12.7109375" style="2" customWidth="1"/>
    <col min="7390" max="7390" width="19.5703125" style="2" customWidth="1"/>
    <col min="7391" max="7391" width="6" style="2" customWidth="1"/>
    <col min="7392" max="7392" width="20.42578125" style="2" customWidth="1"/>
    <col min="7393" max="7393" width="15.85546875" style="2" customWidth="1"/>
    <col min="7394" max="7394" width="6" style="2" customWidth="1"/>
    <col min="7395" max="7395" width="15.140625" style="2" customWidth="1"/>
    <col min="7396" max="7396" width="15.85546875" style="2" customWidth="1"/>
    <col min="7397" max="7397" width="6" style="2" customWidth="1"/>
    <col min="7398" max="7398" width="15.140625" style="2" customWidth="1"/>
    <col min="7399" max="7606" width="9.140625" style="2"/>
    <col min="7607" max="7607" width="4.7109375" style="2" customWidth="1"/>
    <col min="7608" max="7608" width="48.140625" style="2" customWidth="1"/>
    <col min="7609" max="7609" width="6.7109375" style="2" customWidth="1"/>
    <col min="7610" max="7610" width="11.85546875" style="2" customWidth="1"/>
    <col min="7611" max="7611" width="18" style="2" customWidth="1"/>
    <col min="7612" max="7619" width="12.7109375" style="2" customWidth="1"/>
    <col min="7620" max="7623" width="11.42578125" style="2" customWidth="1"/>
    <col min="7624" max="7640" width="12.7109375" style="2" customWidth="1"/>
    <col min="7641" max="7641" width="9.140625" style="2" hidden="1" customWidth="1"/>
    <col min="7642" max="7645" width="12.7109375" style="2" customWidth="1"/>
    <col min="7646" max="7646" width="19.5703125" style="2" customWidth="1"/>
    <col min="7647" max="7647" width="6" style="2" customWidth="1"/>
    <col min="7648" max="7648" width="20.42578125" style="2" customWidth="1"/>
    <col min="7649" max="7649" width="15.85546875" style="2" customWidth="1"/>
    <col min="7650" max="7650" width="6" style="2" customWidth="1"/>
    <col min="7651" max="7651" width="15.140625" style="2" customWidth="1"/>
    <col min="7652" max="7652" width="15.85546875" style="2" customWidth="1"/>
    <col min="7653" max="7653" width="6" style="2" customWidth="1"/>
    <col min="7654" max="7654" width="15.140625" style="2" customWidth="1"/>
    <col min="7655" max="7862" width="9.140625" style="2"/>
    <col min="7863" max="7863" width="4.7109375" style="2" customWidth="1"/>
    <col min="7864" max="7864" width="48.140625" style="2" customWidth="1"/>
    <col min="7865" max="7865" width="6.7109375" style="2" customWidth="1"/>
    <col min="7866" max="7866" width="11.85546875" style="2" customWidth="1"/>
    <col min="7867" max="7867" width="18" style="2" customWidth="1"/>
    <col min="7868" max="7875" width="12.7109375" style="2" customWidth="1"/>
    <col min="7876" max="7879" width="11.42578125" style="2" customWidth="1"/>
    <col min="7880" max="7896" width="12.7109375" style="2" customWidth="1"/>
    <col min="7897" max="7897" width="9.140625" style="2" hidden="1" customWidth="1"/>
    <col min="7898" max="7901" width="12.7109375" style="2" customWidth="1"/>
    <col min="7902" max="7902" width="19.5703125" style="2" customWidth="1"/>
    <col min="7903" max="7903" width="6" style="2" customWidth="1"/>
    <col min="7904" max="7904" width="20.42578125" style="2" customWidth="1"/>
    <col min="7905" max="7905" width="15.85546875" style="2" customWidth="1"/>
    <col min="7906" max="7906" width="6" style="2" customWidth="1"/>
    <col min="7907" max="7907" width="15.140625" style="2" customWidth="1"/>
    <col min="7908" max="7908" width="15.85546875" style="2" customWidth="1"/>
    <col min="7909" max="7909" width="6" style="2" customWidth="1"/>
    <col min="7910" max="7910" width="15.140625" style="2" customWidth="1"/>
    <col min="7911" max="8118" width="9.140625" style="2"/>
    <col min="8119" max="8119" width="4.7109375" style="2" customWidth="1"/>
    <col min="8120" max="8120" width="48.140625" style="2" customWidth="1"/>
    <col min="8121" max="8121" width="6.7109375" style="2" customWidth="1"/>
    <col min="8122" max="8122" width="11.85546875" style="2" customWidth="1"/>
    <col min="8123" max="8123" width="18" style="2" customWidth="1"/>
    <col min="8124" max="8131" width="12.7109375" style="2" customWidth="1"/>
    <col min="8132" max="8135" width="11.42578125" style="2" customWidth="1"/>
    <col min="8136" max="8152" width="12.7109375" style="2" customWidth="1"/>
    <col min="8153" max="8153" width="9.140625" style="2" hidden="1" customWidth="1"/>
    <col min="8154" max="8157" width="12.7109375" style="2" customWidth="1"/>
    <col min="8158" max="8158" width="19.5703125" style="2" customWidth="1"/>
    <col min="8159" max="8159" width="6" style="2" customWidth="1"/>
    <col min="8160" max="8160" width="20.42578125" style="2" customWidth="1"/>
    <col min="8161" max="8161" width="15.85546875" style="2" customWidth="1"/>
    <col min="8162" max="8162" width="6" style="2" customWidth="1"/>
    <col min="8163" max="8163" width="15.140625" style="2" customWidth="1"/>
    <col min="8164" max="8164" width="15.85546875" style="2" customWidth="1"/>
    <col min="8165" max="8165" width="6" style="2" customWidth="1"/>
    <col min="8166" max="8166" width="15.140625" style="2" customWidth="1"/>
    <col min="8167" max="8374" width="9.140625" style="2"/>
    <col min="8375" max="8375" width="4.7109375" style="2" customWidth="1"/>
    <col min="8376" max="8376" width="48.140625" style="2" customWidth="1"/>
    <col min="8377" max="8377" width="6.7109375" style="2" customWidth="1"/>
    <col min="8378" max="8378" width="11.85546875" style="2" customWidth="1"/>
    <col min="8379" max="8379" width="18" style="2" customWidth="1"/>
    <col min="8380" max="8387" width="12.7109375" style="2" customWidth="1"/>
    <col min="8388" max="8391" width="11.42578125" style="2" customWidth="1"/>
    <col min="8392" max="8408" width="12.7109375" style="2" customWidth="1"/>
    <col min="8409" max="8409" width="9.140625" style="2" hidden="1" customWidth="1"/>
    <col min="8410" max="8413" width="12.7109375" style="2" customWidth="1"/>
    <col min="8414" max="8414" width="19.5703125" style="2" customWidth="1"/>
    <col min="8415" max="8415" width="6" style="2" customWidth="1"/>
    <col min="8416" max="8416" width="20.42578125" style="2" customWidth="1"/>
    <col min="8417" max="8417" width="15.85546875" style="2" customWidth="1"/>
    <col min="8418" max="8418" width="6" style="2" customWidth="1"/>
    <col min="8419" max="8419" width="15.140625" style="2" customWidth="1"/>
    <col min="8420" max="8420" width="15.85546875" style="2" customWidth="1"/>
    <col min="8421" max="8421" width="6" style="2" customWidth="1"/>
    <col min="8422" max="8422" width="15.140625" style="2" customWidth="1"/>
    <col min="8423" max="8630" width="9.140625" style="2"/>
    <col min="8631" max="8631" width="4.7109375" style="2" customWidth="1"/>
    <col min="8632" max="8632" width="48.140625" style="2" customWidth="1"/>
    <col min="8633" max="8633" width="6.7109375" style="2" customWidth="1"/>
    <col min="8634" max="8634" width="11.85546875" style="2" customWidth="1"/>
    <col min="8635" max="8635" width="18" style="2" customWidth="1"/>
    <col min="8636" max="8643" width="12.7109375" style="2" customWidth="1"/>
    <col min="8644" max="8647" width="11.42578125" style="2" customWidth="1"/>
    <col min="8648" max="8664" width="12.7109375" style="2" customWidth="1"/>
    <col min="8665" max="8665" width="9.140625" style="2" hidden="1" customWidth="1"/>
    <col min="8666" max="8669" width="12.7109375" style="2" customWidth="1"/>
    <col min="8670" max="8670" width="19.5703125" style="2" customWidth="1"/>
    <col min="8671" max="8671" width="6" style="2" customWidth="1"/>
    <col min="8672" max="8672" width="20.42578125" style="2" customWidth="1"/>
    <col min="8673" max="8673" width="15.85546875" style="2" customWidth="1"/>
    <col min="8674" max="8674" width="6" style="2" customWidth="1"/>
    <col min="8675" max="8675" width="15.140625" style="2" customWidth="1"/>
    <col min="8676" max="8676" width="15.85546875" style="2" customWidth="1"/>
    <col min="8677" max="8677" width="6" style="2" customWidth="1"/>
    <col min="8678" max="8678" width="15.140625" style="2" customWidth="1"/>
    <col min="8679" max="8886" width="9.140625" style="2"/>
    <col min="8887" max="8887" width="4.7109375" style="2" customWidth="1"/>
    <col min="8888" max="8888" width="48.140625" style="2" customWidth="1"/>
    <col min="8889" max="8889" width="6.7109375" style="2" customWidth="1"/>
    <col min="8890" max="8890" width="11.85546875" style="2" customWidth="1"/>
    <col min="8891" max="8891" width="18" style="2" customWidth="1"/>
    <col min="8892" max="8899" width="12.7109375" style="2" customWidth="1"/>
    <col min="8900" max="8903" width="11.42578125" style="2" customWidth="1"/>
    <col min="8904" max="8920" width="12.7109375" style="2" customWidth="1"/>
    <col min="8921" max="8921" width="9.140625" style="2" hidden="1" customWidth="1"/>
    <col min="8922" max="8925" width="12.7109375" style="2" customWidth="1"/>
    <col min="8926" max="8926" width="19.5703125" style="2" customWidth="1"/>
    <col min="8927" max="8927" width="6" style="2" customWidth="1"/>
    <col min="8928" max="8928" width="20.42578125" style="2" customWidth="1"/>
    <col min="8929" max="8929" width="15.85546875" style="2" customWidth="1"/>
    <col min="8930" max="8930" width="6" style="2" customWidth="1"/>
    <col min="8931" max="8931" width="15.140625" style="2" customWidth="1"/>
    <col min="8932" max="8932" width="15.85546875" style="2" customWidth="1"/>
    <col min="8933" max="8933" width="6" style="2" customWidth="1"/>
    <col min="8934" max="8934" width="15.140625" style="2" customWidth="1"/>
    <col min="8935" max="9142" width="9.140625" style="2"/>
    <col min="9143" max="9143" width="4.7109375" style="2" customWidth="1"/>
    <col min="9144" max="9144" width="48.140625" style="2" customWidth="1"/>
    <col min="9145" max="9145" width="6.7109375" style="2" customWidth="1"/>
    <col min="9146" max="9146" width="11.85546875" style="2" customWidth="1"/>
    <col min="9147" max="9147" width="18" style="2" customWidth="1"/>
    <col min="9148" max="9155" width="12.7109375" style="2" customWidth="1"/>
    <col min="9156" max="9159" width="11.42578125" style="2" customWidth="1"/>
    <col min="9160" max="9176" width="12.7109375" style="2" customWidth="1"/>
    <col min="9177" max="9177" width="9.140625" style="2" hidden="1" customWidth="1"/>
    <col min="9178" max="9181" width="12.7109375" style="2" customWidth="1"/>
    <col min="9182" max="9182" width="19.5703125" style="2" customWidth="1"/>
    <col min="9183" max="9183" width="6" style="2" customWidth="1"/>
    <col min="9184" max="9184" width="20.42578125" style="2" customWidth="1"/>
    <col min="9185" max="9185" width="15.85546875" style="2" customWidth="1"/>
    <col min="9186" max="9186" width="6" style="2" customWidth="1"/>
    <col min="9187" max="9187" width="15.140625" style="2" customWidth="1"/>
    <col min="9188" max="9188" width="15.85546875" style="2" customWidth="1"/>
    <col min="9189" max="9189" width="6" style="2" customWidth="1"/>
    <col min="9190" max="9190" width="15.140625" style="2" customWidth="1"/>
    <col min="9191" max="9398" width="9.140625" style="2"/>
    <col min="9399" max="9399" width="4.7109375" style="2" customWidth="1"/>
    <col min="9400" max="9400" width="48.140625" style="2" customWidth="1"/>
    <col min="9401" max="9401" width="6.7109375" style="2" customWidth="1"/>
    <col min="9402" max="9402" width="11.85546875" style="2" customWidth="1"/>
    <col min="9403" max="9403" width="18" style="2" customWidth="1"/>
    <col min="9404" max="9411" width="12.7109375" style="2" customWidth="1"/>
    <col min="9412" max="9415" width="11.42578125" style="2" customWidth="1"/>
    <col min="9416" max="9432" width="12.7109375" style="2" customWidth="1"/>
    <col min="9433" max="9433" width="9.140625" style="2" hidden="1" customWidth="1"/>
    <col min="9434" max="9437" width="12.7109375" style="2" customWidth="1"/>
    <col min="9438" max="9438" width="19.5703125" style="2" customWidth="1"/>
    <col min="9439" max="9439" width="6" style="2" customWidth="1"/>
    <col min="9440" max="9440" width="20.42578125" style="2" customWidth="1"/>
    <col min="9441" max="9441" width="15.85546875" style="2" customWidth="1"/>
    <col min="9442" max="9442" width="6" style="2" customWidth="1"/>
    <col min="9443" max="9443" width="15.140625" style="2" customWidth="1"/>
    <col min="9444" max="9444" width="15.85546875" style="2" customWidth="1"/>
    <col min="9445" max="9445" width="6" style="2" customWidth="1"/>
    <col min="9446" max="9446" width="15.140625" style="2" customWidth="1"/>
    <col min="9447" max="9654" width="9.140625" style="2"/>
    <col min="9655" max="9655" width="4.7109375" style="2" customWidth="1"/>
    <col min="9656" max="9656" width="48.140625" style="2" customWidth="1"/>
    <col min="9657" max="9657" width="6.7109375" style="2" customWidth="1"/>
    <col min="9658" max="9658" width="11.85546875" style="2" customWidth="1"/>
    <col min="9659" max="9659" width="18" style="2" customWidth="1"/>
    <col min="9660" max="9667" width="12.7109375" style="2" customWidth="1"/>
    <col min="9668" max="9671" width="11.42578125" style="2" customWidth="1"/>
    <col min="9672" max="9688" width="12.7109375" style="2" customWidth="1"/>
    <col min="9689" max="9689" width="9.140625" style="2" hidden="1" customWidth="1"/>
    <col min="9690" max="9693" width="12.7109375" style="2" customWidth="1"/>
    <col min="9694" max="9694" width="19.5703125" style="2" customWidth="1"/>
    <col min="9695" max="9695" width="6" style="2" customWidth="1"/>
    <col min="9696" max="9696" width="20.42578125" style="2" customWidth="1"/>
    <col min="9697" max="9697" width="15.85546875" style="2" customWidth="1"/>
    <col min="9698" max="9698" width="6" style="2" customWidth="1"/>
    <col min="9699" max="9699" width="15.140625" style="2" customWidth="1"/>
    <col min="9700" max="9700" width="15.85546875" style="2" customWidth="1"/>
    <col min="9701" max="9701" width="6" style="2" customWidth="1"/>
    <col min="9702" max="9702" width="15.140625" style="2" customWidth="1"/>
    <col min="9703" max="9910" width="9.140625" style="2"/>
    <col min="9911" max="9911" width="4.7109375" style="2" customWidth="1"/>
    <col min="9912" max="9912" width="48.140625" style="2" customWidth="1"/>
    <col min="9913" max="9913" width="6.7109375" style="2" customWidth="1"/>
    <col min="9914" max="9914" width="11.85546875" style="2" customWidth="1"/>
    <col min="9915" max="9915" width="18" style="2" customWidth="1"/>
    <col min="9916" max="9923" width="12.7109375" style="2" customWidth="1"/>
    <col min="9924" max="9927" width="11.42578125" style="2" customWidth="1"/>
    <col min="9928" max="9944" width="12.7109375" style="2" customWidth="1"/>
    <col min="9945" max="9945" width="9.140625" style="2" hidden="1" customWidth="1"/>
    <col min="9946" max="9949" width="12.7109375" style="2" customWidth="1"/>
    <col min="9950" max="9950" width="19.5703125" style="2" customWidth="1"/>
    <col min="9951" max="9951" width="6" style="2" customWidth="1"/>
    <col min="9952" max="9952" width="20.42578125" style="2" customWidth="1"/>
    <col min="9953" max="9953" width="15.85546875" style="2" customWidth="1"/>
    <col min="9954" max="9954" width="6" style="2" customWidth="1"/>
    <col min="9955" max="9955" width="15.140625" style="2" customWidth="1"/>
    <col min="9956" max="9956" width="15.85546875" style="2" customWidth="1"/>
    <col min="9957" max="9957" width="6" style="2" customWidth="1"/>
    <col min="9958" max="9958" width="15.140625" style="2" customWidth="1"/>
    <col min="9959" max="10166" width="9.140625" style="2"/>
    <col min="10167" max="10167" width="4.7109375" style="2" customWidth="1"/>
    <col min="10168" max="10168" width="48.140625" style="2" customWidth="1"/>
    <col min="10169" max="10169" width="6.7109375" style="2" customWidth="1"/>
    <col min="10170" max="10170" width="11.85546875" style="2" customWidth="1"/>
    <col min="10171" max="10171" width="18" style="2" customWidth="1"/>
    <col min="10172" max="10179" width="12.7109375" style="2" customWidth="1"/>
    <col min="10180" max="10183" width="11.42578125" style="2" customWidth="1"/>
    <col min="10184" max="10200" width="12.7109375" style="2" customWidth="1"/>
    <col min="10201" max="10201" width="9.140625" style="2" hidden="1" customWidth="1"/>
    <col min="10202" max="10205" width="12.7109375" style="2" customWidth="1"/>
    <col min="10206" max="10206" width="19.5703125" style="2" customWidth="1"/>
    <col min="10207" max="10207" width="6" style="2" customWidth="1"/>
    <col min="10208" max="10208" width="20.42578125" style="2" customWidth="1"/>
    <col min="10209" max="10209" width="15.85546875" style="2" customWidth="1"/>
    <col min="10210" max="10210" width="6" style="2" customWidth="1"/>
    <col min="10211" max="10211" width="15.140625" style="2" customWidth="1"/>
    <col min="10212" max="10212" width="15.85546875" style="2" customWidth="1"/>
    <col min="10213" max="10213" width="6" style="2" customWidth="1"/>
    <col min="10214" max="10214" width="15.140625" style="2" customWidth="1"/>
    <col min="10215" max="10422" width="9.140625" style="2"/>
    <col min="10423" max="10423" width="4.7109375" style="2" customWidth="1"/>
    <col min="10424" max="10424" width="48.140625" style="2" customWidth="1"/>
    <col min="10425" max="10425" width="6.7109375" style="2" customWidth="1"/>
    <col min="10426" max="10426" width="11.85546875" style="2" customWidth="1"/>
    <col min="10427" max="10427" width="18" style="2" customWidth="1"/>
    <col min="10428" max="10435" width="12.7109375" style="2" customWidth="1"/>
    <col min="10436" max="10439" width="11.42578125" style="2" customWidth="1"/>
    <col min="10440" max="10456" width="12.7109375" style="2" customWidth="1"/>
    <col min="10457" max="10457" width="9.140625" style="2" hidden="1" customWidth="1"/>
    <col min="10458" max="10461" width="12.7109375" style="2" customWidth="1"/>
    <col min="10462" max="10462" width="19.5703125" style="2" customWidth="1"/>
    <col min="10463" max="10463" width="6" style="2" customWidth="1"/>
    <col min="10464" max="10464" width="20.42578125" style="2" customWidth="1"/>
    <col min="10465" max="10465" width="15.85546875" style="2" customWidth="1"/>
    <col min="10466" max="10466" width="6" style="2" customWidth="1"/>
    <col min="10467" max="10467" width="15.140625" style="2" customWidth="1"/>
    <col min="10468" max="10468" width="15.85546875" style="2" customWidth="1"/>
    <col min="10469" max="10469" width="6" style="2" customWidth="1"/>
    <col min="10470" max="10470" width="15.140625" style="2" customWidth="1"/>
    <col min="10471" max="10678" width="9.140625" style="2"/>
    <col min="10679" max="10679" width="4.7109375" style="2" customWidth="1"/>
    <col min="10680" max="10680" width="48.140625" style="2" customWidth="1"/>
    <col min="10681" max="10681" width="6.7109375" style="2" customWidth="1"/>
    <col min="10682" max="10682" width="11.85546875" style="2" customWidth="1"/>
    <col min="10683" max="10683" width="18" style="2" customWidth="1"/>
    <col min="10684" max="10691" width="12.7109375" style="2" customWidth="1"/>
    <col min="10692" max="10695" width="11.42578125" style="2" customWidth="1"/>
    <col min="10696" max="10712" width="12.7109375" style="2" customWidth="1"/>
    <col min="10713" max="10713" width="9.140625" style="2" hidden="1" customWidth="1"/>
    <col min="10714" max="10717" width="12.7109375" style="2" customWidth="1"/>
    <col min="10718" max="10718" width="19.5703125" style="2" customWidth="1"/>
    <col min="10719" max="10719" width="6" style="2" customWidth="1"/>
    <col min="10720" max="10720" width="20.42578125" style="2" customWidth="1"/>
    <col min="10721" max="10721" width="15.85546875" style="2" customWidth="1"/>
    <col min="10722" max="10722" width="6" style="2" customWidth="1"/>
    <col min="10723" max="10723" width="15.140625" style="2" customWidth="1"/>
    <col min="10724" max="10724" width="15.85546875" style="2" customWidth="1"/>
    <col min="10725" max="10725" width="6" style="2" customWidth="1"/>
    <col min="10726" max="10726" width="15.140625" style="2" customWidth="1"/>
    <col min="10727" max="10934" width="9.140625" style="2"/>
    <col min="10935" max="10935" width="4.7109375" style="2" customWidth="1"/>
    <col min="10936" max="10936" width="48.140625" style="2" customWidth="1"/>
    <col min="10937" max="10937" width="6.7109375" style="2" customWidth="1"/>
    <col min="10938" max="10938" width="11.85546875" style="2" customWidth="1"/>
    <col min="10939" max="10939" width="18" style="2" customWidth="1"/>
    <col min="10940" max="10947" width="12.7109375" style="2" customWidth="1"/>
    <col min="10948" max="10951" width="11.42578125" style="2" customWidth="1"/>
    <col min="10952" max="10968" width="12.7109375" style="2" customWidth="1"/>
    <col min="10969" max="10969" width="9.140625" style="2" hidden="1" customWidth="1"/>
    <col min="10970" max="10973" width="12.7109375" style="2" customWidth="1"/>
    <col min="10974" max="10974" width="19.5703125" style="2" customWidth="1"/>
    <col min="10975" max="10975" width="6" style="2" customWidth="1"/>
    <col min="10976" max="10976" width="20.42578125" style="2" customWidth="1"/>
    <col min="10977" max="10977" width="15.85546875" style="2" customWidth="1"/>
    <col min="10978" max="10978" width="6" style="2" customWidth="1"/>
    <col min="10979" max="10979" width="15.140625" style="2" customWidth="1"/>
    <col min="10980" max="10980" width="15.85546875" style="2" customWidth="1"/>
    <col min="10981" max="10981" width="6" style="2" customWidth="1"/>
    <col min="10982" max="10982" width="15.140625" style="2" customWidth="1"/>
    <col min="10983" max="11190" width="9.140625" style="2"/>
    <col min="11191" max="11191" width="4.7109375" style="2" customWidth="1"/>
    <col min="11192" max="11192" width="48.140625" style="2" customWidth="1"/>
    <col min="11193" max="11193" width="6.7109375" style="2" customWidth="1"/>
    <col min="11194" max="11194" width="11.85546875" style="2" customWidth="1"/>
    <col min="11195" max="11195" width="18" style="2" customWidth="1"/>
    <col min="11196" max="11203" width="12.7109375" style="2" customWidth="1"/>
    <col min="11204" max="11207" width="11.42578125" style="2" customWidth="1"/>
    <col min="11208" max="11224" width="12.7109375" style="2" customWidth="1"/>
    <col min="11225" max="11225" width="9.140625" style="2" hidden="1" customWidth="1"/>
    <col min="11226" max="11229" width="12.7109375" style="2" customWidth="1"/>
    <col min="11230" max="11230" width="19.5703125" style="2" customWidth="1"/>
    <col min="11231" max="11231" width="6" style="2" customWidth="1"/>
    <col min="11232" max="11232" width="20.42578125" style="2" customWidth="1"/>
    <col min="11233" max="11233" width="15.85546875" style="2" customWidth="1"/>
    <col min="11234" max="11234" width="6" style="2" customWidth="1"/>
    <col min="11235" max="11235" width="15.140625" style="2" customWidth="1"/>
    <col min="11236" max="11236" width="15.85546875" style="2" customWidth="1"/>
    <col min="11237" max="11237" width="6" style="2" customWidth="1"/>
    <col min="11238" max="11238" width="15.140625" style="2" customWidth="1"/>
    <col min="11239" max="11446" width="9.140625" style="2"/>
    <col min="11447" max="11447" width="4.7109375" style="2" customWidth="1"/>
    <col min="11448" max="11448" width="48.140625" style="2" customWidth="1"/>
    <col min="11449" max="11449" width="6.7109375" style="2" customWidth="1"/>
    <col min="11450" max="11450" width="11.85546875" style="2" customWidth="1"/>
    <col min="11451" max="11451" width="18" style="2" customWidth="1"/>
    <col min="11452" max="11459" width="12.7109375" style="2" customWidth="1"/>
    <col min="11460" max="11463" width="11.42578125" style="2" customWidth="1"/>
    <col min="11464" max="11480" width="12.7109375" style="2" customWidth="1"/>
    <col min="11481" max="11481" width="9.140625" style="2" hidden="1" customWidth="1"/>
    <col min="11482" max="11485" width="12.7109375" style="2" customWidth="1"/>
    <col min="11486" max="11486" width="19.5703125" style="2" customWidth="1"/>
    <col min="11487" max="11487" width="6" style="2" customWidth="1"/>
    <col min="11488" max="11488" width="20.42578125" style="2" customWidth="1"/>
    <col min="11489" max="11489" width="15.85546875" style="2" customWidth="1"/>
    <col min="11490" max="11490" width="6" style="2" customWidth="1"/>
    <col min="11491" max="11491" width="15.140625" style="2" customWidth="1"/>
    <col min="11492" max="11492" width="15.85546875" style="2" customWidth="1"/>
    <col min="11493" max="11493" width="6" style="2" customWidth="1"/>
    <col min="11494" max="11494" width="15.140625" style="2" customWidth="1"/>
    <col min="11495" max="11702" width="9.140625" style="2"/>
    <col min="11703" max="11703" width="4.7109375" style="2" customWidth="1"/>
    <col min="11704" max="11704" width="48.140625" style="2" customWidth="1"/>
    <col min="11705" max="11705" width="6.7109375" style="2" customWidth="1"/>
    <col min="11706" max="11706" width="11.85546875" style="2" customWidth="1"/>
    <col min="11707" max="11707" width="18" style="2" customWidth="1"/>
    <col min="11708" max="11715" width="12.7109375" style="2" customWidth="1"/>
    <col min="11716" max="11719" width="11.42578125" style="2" customWidth="1"/>
    <col min="11720" max="11736" width="12.7109375" style="2" customWidth="1"/>
    <col min="11737" max="11737" width="9.140625" style="2" hidden="1" customWidth="1"/>
    <col min="11738" max="11741" width="12.7109375" style="2" customWidth="1"/>
    <col min="11742" max="11742" width="19.5703125" style="2" customWidth="1"/>
    <col min="11743" max="11743" width="6" style="2" customWidth="1"/>
    <col min="11744" max="11744" width="20.42578125" style="2" customWidth="1"/>
    <col min="11745" max="11745" width="15.85546875" style="2" customWidth="1"/>
    <col min="11746" max="11746" width="6" style="2" customWidth="1"/>
    <col min="11747" max="11747" width="15.140625" style="2" customWidth="1"/>
    <col min="11748" max="11748" width="15.85546875" style="2" customWidth="1"/>
    <col min="11749" max="11749" width="6" style="2" customWidth="1"/>
    <col min="11750" max="11750" width="15.140625" style="2" customWidth="1"/>
    <col min="11751" max="11958" width="9.140625" style="2"/>
    <col min="11959" max="11959" width="4.7109375" style="2" customWidth="1"/>
    <col min="11960" max="11960" width="48.140625" style="2" customWidth="1"/>
    <col min="11961" max="11961" width="6.7109375" style="2" customWidth="1"/>
    <col min="11962" max="11962" width="11.85546875" style="2" customWidth="1"/>
    <col min="11963" max="11963" width="18" style="2" customWidth="1"/>
    <col min="11964" max="11971" width="12.7109375" style="2" customWidth="1"/>
    <col min="11972" max="11975" width="11.42578125" style="2" customWidth="1"/>
    <col min="11976" max="11992" width="12.7109375" style="2" customWidth="1"/>
    <col min="11993" max="11993" width="9.140625" style="2" hidden="1" customWidth="1"/>
    <col min="11994" max="11997" width="12.7109375" style="2" customWidth="1"/>
    <col min="11998" max="11998" width="19.5703125" style="2" customWidth="1"/>
    <col min="11999" max="11999" width="6" style="2" customWidth="1"/>
    <col min="12000" max="12000" width="20.42578125" style="2" customWidth="1"/>
    <col min="12001" max="12001" width="15.85546875" style="2" customWidth="1"/>
    <col min="12002" max="12002" width="6" style="2" customWidth="1"/>
    <col min="12003" max="12003" width="15.140625" style="2" customWidth="1"/>
    <col min="12004" max="12004" width="15.85546875" style="2" customWidth="1"/>
    <col min="12005" max="12005" width="6" style="2" customWidth="1"/>
    <col min="12006" max="12006" width="15.140625" style="2" customWidth="1"/>
    <col min="12007" max="12214" width="9.140625" style="2"/>
    <col min="12215" max="12215" width="4.7109375" style="2" customWidth="1"/>
    <col min="12216" max="12216" width="48.140625" style="2" customWidth="1"/>
    <col min="12217" max="12217" width="6.7109375" style="2" customWidth="1"/>
    <col min="12218" max="12218" width="11.85546875" style="2" customWidth="1"/>
    <col min="12219" max="12219" width="18" style="2" customWidth="1"/>
    <col min="12220" max="12227" width="12.7109375" style="2" customWidth="1"/>
    <col min="12228" max="12231" width="11.42578125" style="2" customWidth="1"/>
    <col min="12232" max="12248" width="12.7109375" style="2" customWidth="1"/>
    <col min="12249" max="12249" width="9.140625" style="2" hidden="1" customWidth="1"/>
    <col min="12250" max="12253" width="12.7109375" style="2" customWidth="1"/>
    <col min="12254" max="12254" width="19.5703125" style="2" customWidth="1"/>
    <col min="12255" max="12255" width="6" style="2" customWidth="1"/>
    <col min="12256" max="12256" width="20.42578125" style="2" customWidth="1"/>
    <col min="12257" max="12257" width="15.85546875" style="2" customWidth="1"/>
    <col min="12258" max="12258" width="6" style="2" customWidth="1"/>
    <col min="12259" max="12259" width="15.140625" style="2" customWidth="1"/>
    <col min="12260" max="12260" width="15.85546875" style="2" customWidth="1"/>
    <col min="12261" max="12261" width="6" style="2" customWidth="1"/>
    <col min="12262" max="12262" width="15.140625" style="2" customWidth="1"/>
    <col min="12263" max="12470" width="9.140625" style="2"/>
    <col min="12471" max="12471" width="4.7109375" style="2" customWidth="1"/>
    <col min="12472" max="12472" width="48.140625" style="2" customWidth="1"/>
    <col min="12473" max="12473" width="6.7109375" style="2" customWidth="1"/>
    <col min="12474" max="12474" width="11.85546875" style="2" customWidth="1"/>
    <col min="12475" max="12475" width="18" style="2" customWidth="1"/>
    <col min="12476" max="12483" width="12.7109375" style="2" customWidth="1"/>
    <col min="12484" max="12487" width="11.42578125" style="2" customWidth="1"/>
    <col min="12488" max="12504" width="12.7109375" style="2" customWidth="1"/>
    <col min="12505" max="12505" width="9.140625" style="2" hidden="1" customWidth="1"/>
    <col min="12506" max="12509" width="12.7109375" style="2" customWidth="1"/>
    <col min="12510" max="12510" width="19.5703125" style="2" customWidth="1"/>
    <col min="12511" max="12511" width="6" style="2" customWidth="1"/>
    <col min="12512" max="12512" width="20.42578125" style="2" customWidth="1"/>
    <col min="12513" max="12513" width="15.85546875" style="2" customWidth="1"/>
    <col min="12514" max="12514" width="6" style="2" customWidth="1"/>
    <col min="12515" max="12515" width="15.140625" style="2" customWidth="1"/>
    <col min="12516" max="12516" width="15.85546875" style="2" customWidth="1"/>
    <col min="12517" max="12517" width="6" style="2" customWidth="1"/>
    <col min="12518" max="12518" width="15.140625" style="2" customWidth="1"/>
    <col min="12519" max="12726" width="9.140625" style="2"/>
    <col min="12727" max="12727" width="4.7109375" style="2" customWidth="1"/>
    <col min="12728" max="12728" width="48.140625" style="2" customWidth="1"/>
    <col min="12729" max="12729" width="6.7109375" style="2" customWidth="1"/>
    <col min="12730" max="12730" width="11.85546875" style="2" customWidth="1"/>
    <col min="12731" max="12731" width="18" style="2" customWidth="1"/>
    <col min="12732" max="12739" width="12.7109375" style="2" customWidth="1"/>
    <col min="12740" max="12743" width="11.42578125" style="2" customWidth="1"/>
    <col min="12744" max="12760" width="12.7109375" style="2" customWidth="1"/>
    <col min="12761" max="12761" width="9.140625" style="2" hidden="1" customWidth="1"/>
    <col min="12762" max="12765" width="12.7109375" style="2" customWidth="1"/>
    <col min="12766" max="12766" width="19.5703125" style="2" customWidth="1"/>
    <col min="12767" max="12767" width="6" style="2" customWidth="1"/>
    <col min="12768" max="12768" width="20.42578125" style="2" customWidth="1"/>
    <col min="12769" max="12769" width="15.85546875" style="2" customWidth="1"/>
    <col min="12770" max="12770" width="6" style="2" customWidth="1"/>
    <col min="12771" max="12771" width="15.140625" style="2" customWidth="1"/>
    <col min="12772" max="12772" width="15.85546875" style="2" customWidth="1"/>
    <col min="12773" max="12773" width="6" style="2" customWidth="1"/>
    <col min="12774" max="12774" width="15.140625" style="2" customWidth="1"/>
    <col min="12775" max="12982" width="9.140625" style="2"/>
    <col min="12983" max="12983" width="4.7109375" style="2" customWidth="1"/>
    <col min="12984" max="12984" width="48.140625" style="2" customWidth="1"/>
    <col min="12985" max="12985" width="6.7109375" style="2" customWidth="1"/>
    <col min="12986" max="12986" width="11.85546875" style="2" customWidth="1"/>
    <col min="12987" max="12987" width="18" style="2" customWidth="1"/>
    <col min="12988" max="12995" width="12.7109375" style="2" customWidth="1"/>
    <col min="12996" max="12999" width="11.42578125" style="2" customWidth="1"/>
    <col min="13000" max="13016" width="12.7109375" style="2" customWidth="1"/>
    <col min="13017" max="13017" width="9.140625" style="2" hidden="1" customWidth="1"/>
    <col min="13018" max="13021" width="12.7109375" style="2" customWidth="1"/>
    <col min="13022" max="13022" width="19.5703125" style="2" customWidth="1"/>
    <col min="13023" max="13023" width="6" style="2" customWidth="1"/>
    <col min="13024" max="13024" width="20.42578125" style="2" customWidth="1"/>
    <col min="13025" max="13025" width="15.85546875" style="2" customWidth="1"/>
    <col min="13026" max="13026" width="6" style="2" customWidth="1"/>
    <col min="13027" max="13027" width="15.140625" style="2" customWidth="1"/>
    <col min="13028" max="13028" width="15.85546875" style="2" customWidth="1"/>
    <col min="13029" max="13029" width="6" style="2" customWidth="1"/>
    <col min="13030" max="13030" width="15.140625" style="2" customWidth="1"/>
    <col min="13031" max="13238" width="9.140625" style="2"/>
    <col min="13239" max="13239" width="4.7109375" style="2" customWidth="1"/>
    <col min="13240" max="13240" width="48.140625" style="2" customWidth="1"/>
    <col min="13241" max="13241" width="6.7109375" style="2" customWidth="1"/>
    <col min="13242" max="13242" width="11.85546875" style="2" customWidth="1"/>
    <col min="13243" max="13243" width="18" style="2" customWidth="1"/>
    <col min="13244" max="13251" width="12.7109375" style="2" customWidth="1"/>
    <col min="13252" max="13255" width="11.42578125" style="2" customWidth="1"/>
    <col min="13256" max="13272" width="12.7109375" style="2" customWidth="1"/>
    <col min="13273" max="13273" width="9.140625" style="2" hidden="1" customWidth="1"/>
    <col min="13274" max="13277" width="12.7109375" style="2" customWidth="1"/>
    <col min="13278" max="13278" width="19.5703125" style="2" customWidth="1"/>
    <col min="13279" max="13279" width="6" style="2" customWidth="1"/>
    <col min="13280" max="13280" width="20.42578125" style="2" customWidth="1"/>
    <col min="13281" max="13281" width="15.85546875" style="2" customWidth="1"/>
    <col min="13282" max="13282" width="6" style="2" customWidth="1"/>
    <col min="13283" max="13283" width="15.140625" style="2" customWidth="1"/>
    <col min="13284" max="13284" width="15.85546875" style="2" customWidth="1"/>
    <col min="13285" max="13285" width="6" style="2" customWidth="1"/>
    <col min="13286" max="13286" width="15.140625" style="2" customWidth="1"/>
    <col min="13287" max="13494" width="9.140625" style="2"/>
    <col min="13495" max="13495" width="4.7109375" style="2" customWidth="1"/>
    <col min="13496" max="13496" width="48.140625" style="2" customWidth="1"/>
    <col min="13497" max="13497" width="6.7109375" style="2" customWidth="1"/>
    <col min="13498" max="13498" width="11.85546875" style="2" customWidth="1"/>
    <col min="13499" max="13499" width="18" style="2" customWidth="1"/>
    <col min="13500" max="13507" width="12.7109375" style="2" customWidth="1"/>
    <col min="13508" max="13511" width="11.42578125" style="2" customWidth="1"/>
    <col min="13512" max="13528" width="12.7109375" style="2" customWidth="1"/>
    <col min="13529" max="13529" width="9.140625" style="2" hidden="1" customWidth="1"/>
    <col min="13530" max="13533" width="12.7109375" style="2" customWidth="1"/>
    <col min="13534" max="13534" width="19.5703125" style="2" customWidth="1"/>
    <col min="13535" max="13535" width="6" style="2" customWidth="1"/>
    <col min="13536" max="13536" width="20.42578125" style="2" customWidth="1"/>
    <col min="13537" max="13537" width="15.85546875" style="2" customWidth="1"/>
    <col min="13538" max="13538" width="6" style="2" customWidth="1"/>
    <col min="13539" max="13539" width="15.140625" style="2" customWidth="1"/>
    <col min="13540" max="13540" width="15.85546875" style="2" customWidth="1"/>
    <col min="13541" max="13541" width="6" style="2" customWidth="1"/>
    <col min="13542" max="13542" width="15.140625" style="2" customWidth="1"/>
    <col min="13543" max="13750" width="9.140625" style="2"/>
    <col min="13751" max="13751" width="4.7109375" style="2" customWidth="1"/>
    <col min="13752" max="13752" width="48.140625" style="2" customWidth="1"/>
    <col min="13753" max="13753" width="6.7109375" style="2" customWidth="1"/>
    <col min="13754" max="13754" width="11.85546875" style="2" customWidth="1"/>
    <col min="13755" max="13755" width="18" style="2" customWidth="1"/>
    <col min="13756" max="13763" width="12.7109375" style="2" customWidth="1"/>
    <col min="13764" max="13767" width="11.42578125" style="2" customWidth="1"/>
    <col min="13768" max="13784" width="12.7109375" style="2" customWidth="1"/>
    <col min="13785" max="13785" width="9.140625" style="2" hidden="1" customWidth="1"/>
    <col min="13786" max="13789" width="12.7109375" style="2" customWidth="1"/>
    <col min="13790" max="13790" width="19.5703125" style="2" customWidth="1"/>
    <col min="13791" max="13791" width="6" style="2" customWidth="1"/>
    <col min="13792" max="13792" width="20.42578125" style="2" customWidth="1"/>
    <col min="13793" max="13793" width="15.85546875" style="2" customWidth="1"/>
    <col min="13794" max="13794" width="6" style="2" customWidth="1"/>
    <col min="13795" max="13795" width="15.140625" style="2" customWidth="1"/>
    <col min="13796" max="13796" width="15.85546875" style="2" customWidth="1"/>
    <col min="13797" max="13797" width="6" style="2" customWidth="1"/>
    <col min="13798" max="13798" width="15.140625" style="2" customWidth="1"/>
    <col min="13799" max="14006" width="9.140625" style="2"/>
    <col min="14007" max="14007" width="4.7109375" style="2" customWidth="1"/>
    <col min="14008" max="14008" width="48.140625" style="2" customWidth="1"/>
    <col min="14009" max="14009" width="6.7109375" style="2" customWidth="1"/>
    <col min="14010" max="14010" width="11.85546875" style="2" customWidth="1"/>
    <col min="14011" max="14011" width="18" style="2" customWidth="1"/>
    <col min="14012" max="14019" width="12.7109375" style="2" customWidth="1"/>
    <col min="14020" max="14023" width="11.42578125" style="2" customWidth="1"/>
    <col min="14024" max="14040" width="12.7109375" style="2" customWidth="1"/>
    <col min="14041" max="14041" width="9.140625" style="2" hidden="1" customWidth="1"/>
    <col min="14042" max="14045" width="12.7109375" style="2" customWidth="1"/>
    <col min="14046" max="14046" width="19.5703125" style="2" customWidth="1"/>
    <col min="14047" max="14047" width="6" style="2" customWidth="1"/>
    <col min="14048" max="14048" width="20.42578125" style="2" customWidth="1"/>
    <col min="14049" max="14049" width="15.85546875" style="2" customWidth="1"/>
    <col min="14050" max="14050" width="6" style="2" customWidth="1"/>
    <col min="14051" max="14051" width="15.140625" style="2" customWidth="1"/>
    <col min="14052" max="14052" width="15.85546875" style="2" customWidth="1"/>
    <col min="14053" max="14053" width="6" style="2" customWidth="1"/>
    <col min="14054" max="14054" width="15.140625" style="2" customWidth="1"/>
    <col min="14055" max="14262" width="9.140625" style="2"/>
    <col min="14263" max="14263" width="4.7109375" style="2" customWidth="1"/>
    <col min="14264" max="14264" width="48.140625" style="2" customWidth="1"/>
    <col min="14265" max="14265" width="6.7109375" style="2" customWidth="1"/>
    <col min="14266" max="14266" width="11.85546875" style="2" customWidth="1"/>
    <col min="14267" max="14267" width="18" style="2" customWidth="1"/>
    <col min="14268" max="14275" width="12.7109375" style="2" customWidth="1"/>
    <col min="14276" max="14279" width="11.42578125" style="2" customWidth="1"/>
    <col min="14280" max="14296" width="12.7109375" style="2" customWidth="1"/>
    <col min="14297" max="14297" width="9.140625" style="2" hidden="1" customWidth="1"/>
    <col min="14298" max="14301" width="12.7109375" style="2" customWidth="1"/>
    <col min="14302" max="14302" width="19.5703125" style="2" customWidth="1"/>
    <col min="14303" max="14303" width="6" style="2" customWidth="1"/>
    <col min="14304" max="14304" width="20.42578125" style="2" customWidth="1"/>
    <col min="14305" max="14305" width="15.85546875" style="2" customWidth="1"/>
    <col min="14306" max="14306" width="6" style="2" customWidth="1"/>
    <col min="14307" max="14307" width="15.140625" style="2" customWidth="1"/>
    <col min="14308" max="14308" width="15.85546875" style="2" customWidth="1"/>
    <col min="14309" max="14309" width="6" style="2" customWidth="1"/>
    <col min="14310" max="14310" width="15.140625" style="2" customWidth="1"/>
    <col min="14311" max="14518" width="9.140625" style="2"/>
    <col min="14519" max="14519" width="4.7109375" style="2" customWidth="1"/>
    <col min="14520" max="14520" width="48.140625" style="2" customWidth="1"/>
    <col min="14521" max="14521" width="6.7109375" style="2" customWidth="1"/>
    <col min="14522" max="14522" width="11.85546875" style="2" customWidth="1"/>
    <col min="14523" max="14523" width="18" style="2" customWidth="1"/>
    <col min="14524" max="14531" width="12.7109375" style="2" customWidth="1"/>
    <col min="14532" max="14535" width="11.42578125" style="2" customWidth="1"/>
    <col min="14536" max="14552" width="12.7109375" style="2" customWidth="1"/>
    <col min="14553" max="14553" width="9.140625" style="2" hidden="1" customWidth="1"/>
    <col min="14554" max="14557" width="12.7109375" style="2" customWidth="1"/>
    <col min="14558" max="14558" width="19.5703125" style="2" customWidth="1"/>
    <col min="14559" max="14559" width="6" style="2" customWidth="1"/>
    <col min="14560" max="14560" width="20.42578125" style="2" customWidth="1"/>
    <col min="14561" max="14561" width="15.85546875" style="2" customWidth="1"/>
    <col min="14562" max="14562" width="6" style="2" customWidth="1"/>
    <col min="14563" max="14563" width="15.140625" style="2" customWidth="1"/>
    <col min="14564" max="14564" width="15.85546875" style="2" customWidth="1"/>
    <col min="14565" max="14565" width="6" style="2" customWidth="1"/>
    <col min="14566" max="14566" width="15.140625" style="2" customWidth="1"/>
    <col min="14567" max="14774" width="9.140625" style="2"/>
    <col min="14775" max="14775" width="4.7109375" style="2" customWidth="1"/>
    <col min="14776" max="14776" width="48.140625" style="2" customWidth="1"/>
    <col min="14777" max="14777" width="6.7109375" style="2" customWidth="1"/>
    <col min="14778" max="14778" width="11.85546875" style="2" customWidth="1"/>
    <col min="14779" max="14779" width="18" style="2" customWidth="1"/>
    <col min="14780" max="14787" width="12.7109375" style="2" customWidth="1"/>
    <col min="14788" max="14791" width="11.42578125" style="2" customWidth="1"/>
    <col min="14792" max="14808" width="12.7109375" style="2" customWidth="1"/>
    <col min="14809" max="14809" width="9.140625" style="2" hidden="1" customWidth="1"/>
    <col min="14810" max="14813" width="12.7109375" style="2" customWidth="1"/>
    <col min="14814" max="14814" width="19.5703125" style="2" customWidth="1"/>
    <col min="14815" max="14815" width="6" style="2" customWidth="1"/>
    <col min="14816" max="14816" width="20.42578125" style="2" customWidth="1"/>
    <col min="14817" max="14817" width="15.85546875" style="2" customWidth="1"/>
    <col min="14818" max="14818" width="6" style="2" customWidth="1"/>
    <col min="14819" max="14819" width="15.140625" style="2" customWidth="1"/>
    <col min="14820" max="14820" width="15.85546875" style="2" customWidth="1"/>
    <col min="14821" max="14821" width="6" style="2" customWidth="1"/>
    <col min="14822" max="14822" width="15.140625" style="2" customWidth="1"/>
    <col min="14823" max="15030" width="9.140625" style="2"/>
    <col min="15031" max="15031" width="4.7109375" style="2" customWidth="1"/>
    <col min="15032" max="15032" width="48.140625" style="2" customWidth="1"/>
    <col min="15033" max="15033" width="6.7109375" style="2" customWidth="1"/>
    <col min="15034" max="15034" width="11.85546875" style="2" customWidth="1"/>
    <col min="15035" max="15035" width="18" style="2" customWidth="1"/>
    <col min="15036" max="15043" width="12.7109375" style="2" customWidth="1"/>
    <col min="15044" max="15047" width="11.42578125" style="2" customWidth="1"/>
    <col min="15048" max="15064" width="12.7109375" style="2" customWidth="1"/>
    <col min="15065" max="15065" width="9.140625" style="2" hidden="1" customWidth="1"/>
    <col min="15066" max="15069" width="12.7109375" style="2" customWidth="1"/>
    <col min="15070" max="15070" width="19.5703125" style="2" customWidth="1"/>
    <col min="15071" max="15071" width="6" style="2" customWidth="1"/>
    <col min="15072" max="15072" width="20.42578125" style="2" customWidth="1"/>
    <col min="15073" max="15073" width="15.85546875" style="2" customWidth="1"/>
    <col min="15074" max="15074" width="6" style="2" customWidth="1"/>
    <col min="15075" max="15075" width="15.140625" style="2" customWidth="1"/>
    <col min="15076" max="15076" width="15.85546875" style="2" customWidth="1"/>
    <col min="15077" max="15077" width="6" style="2" customWidth="1"/>
    <col min="15078" max="15078" width="15.140625" style="2" customWidth="1"/>
    <col min="15079" max="15286" width="9.140625" style="2"/>
    <col min="15287" max="15287" width="4.7109375" style="2" customWidth="1"/>
    <col min="15288" max="15288" width="48.140625" style="2" customWidth="1"/>
    <col min="15289" max="15289" width="6.7109375" style="2" customWidth="1"/>
    <col min="15290" max="15290" width="11.85546875" style="2" customWidth="1"/>
    <col min="15291" max="15291" width="18" style="2" customWidth="1"/>
    <col min="15292" max="15299" width="12.7109375" style="2" customWidth="1"/>
    <col min="15300" max="15303" width="11.42578125" style="2" customWidth="1"/>
    <col min="15304" max="15320" width="12.7109375" style="2" customWidth="1"/>
    <col min="15321" max="15321" width="9.140625" style="2" hidden="1" customWidth="1"/>
    <col min="15322" max="15325" width="12.7109375" style="2" customWidth="1"/>
    <col min="15326" max="15326" width="19.5703125" style="2" customWidth="1"/>
    <col min="15327" max="15327" width="6" style="2" customWidth="1"/>
    <col min="15328" max="15328" width="20.42578125" style="2" customWidth="1"/>
    <col min="15329" max="15329" width="15.85546875" style="2" customWidth="1"/>
    <col min="15330" max="15330" width="6" style="2" customWidth="1"/>
    <col min="15331" max="15331" width="15.140625" style="2" customWidth="1"/>
    <col min="15332" max="15332" width="15.85546875" style="2" customWidth="1"/>
    <col min="15333" max="15333" width="6" style="2" customWidth="1"/>
    <col min="15334" max="15334" width="15.140625" style="2" customWidth="1"/>
    <col min="15335" max="15542" width="9.140625" style="2"/>
    <col min="15543" max="15543" width="4.7109375" style="2" customWidth="1"/>
    <col min="15544" max="15544" width="48.140625" style="2" customWidth="1"/>
    <col min="15545" max="15545" width="6.7109375" style="2" customWidth="1"/>
    <col min="15546" max="15546" width="11.85546875" style="2" customWidth="1"/>
    <col min="15547" max="15547" width="18" style="2" customWidth="1"/>
    <col min="15548" max="15555" width="12.7109375" style="2" customWidth="1"/>
    <col min="15556" max="15559" width="11.42578125" style="2" customWidth="1"/>
    <col min="15560" max="15576" width="12.7109375" style="2" customWidth="1"/>
    <col min="15577" max="15577" width="9.140625" style="2" hidden="1" customWidth="1"/>
    <col min="15578" max="15581" width="12.7109375" style="2" customWidth="1"/>
    <col min="15582" max="15582" width="19.5703125" style="2" customWidth="1"/>
    <col min="15583" max="15583" width="6" style="2" customWidth="1"/>
    <col min="15584" max="15584" width="20.42578125" style="2" customWidth="1"/>
    <col min="15585" max="15585" width="15.85546875" style="2" customWidth="1"/>
    <col min="15586" max="15586" width="6" style="2" customWidth="1"/>
    <col min="15587" max="15587" width="15.140625" style="2" customWidth="1"/>
    <col min="15588" max="15588" width="15.85546875" style="2" customWidth="1"/>
    <col min="15589" max="15589" width="6" style="2" customWidth="1"/>
    <col min="15590" max="15590" width="15.140625" style="2" customWidth="1"/>
    <col min="15591" max="15798" width="9.140625" style="2"/>
    <col min="15799" max="15799" width="4.7109375" style="2" customWidth="1"/>
    <col min="15800" max="15800" width="48.140625" style="2" customWidth="1"/>
    <col min="15801" max="15801" width="6.7109375" style="2" customWidth="1"/>
    <col min="15802" max="15802" width="11.85546875" style="2" customWidth="1"/>
    <col min="15803" max="15803" width="18" style="2" customWidth="1"/>
    <col min="15804" max="15811" width="12.7109375" style="2" customWidth="1"/>
    <col min="15812" max="15815" width="11.42578125" style="2" customWidth="1"/>
    <col min="15816" max="15832" width="12.7109375" style="2" customWidth="1"/>
    <col min="15833" max="15833" width="9.140625" style="2" hidden="1" customWidth="1"/>
    <col min="15834" max="15837" width="12.7109375" style="2" customWidth="1"/>
    <col min="15838" max="15838" width="19.5703125" style="2" customWidth="1"/>
    <col min="15839" max="15839" width="6" style="2" customWidth="1"/>
    <col min="15840" max="15840" width="20.42578125" style="2" customWidth="1"/>
    <col min="15841" max="15841" width="15.85546875" style="2" customWidth="1"/>
    <col min="15842" max="15842" width="6" style="2" customWidth="1"/>
    <col min="15843" max="15843" width="15.140625" style="2" customWidth="1"/>
    <col min="15844" max="15844" width="15.85546875" style="2" customWidth="1"/>
    <col min="15845" max="15845" width="6" style="2" customWidth="1"/>
    <col min="15846" max="15846" width="15.140625" style="2" customWidth="1"/>
    <col min="15847" max="16054" width="9.140625" style="2"/>
    <col min="16055" max="16055" width="4.7109375" style="2" customWidth="1"/>
    <col min="16056" max="16056" width="48.140625" style="2" customWidth="1"/>
    <col min="16057" max="16057" width="6.7109375" style="2" customWidth="1"/>
    <col min="16058" max="16058" width="11.85546875" style="2" customWidth="1"/>
    <col min="16059" max="16059" width="18" style="2" customWidth="1"/>
    <col min="16060" max="16067" width="12.7109375" style="2" customWidth="1"/>
    <col min="16068" max="16071" width="11.42578125" style="2" customWidth="1"/>
    <col min="16072" max="16088" width="12.7109375" style="2" customWidth="1"/>
    <col min="16089" max="16089" width="9.140625" style="2" hidden="1" customWidth="1"/>
    <col min="16090" max="16093" width="12.7109375" style="2" customWidth="1"/>
    <col min="16094" max="16094" width="19.5703125" style="2" customWidth="1"/>
    <col min="16095" max="16095" width="6" style="2" customWidth="1"/>
    <col min="16096" max="16096" width="20.42578125" style="2" customWidth="1"/>
    <col min="16097" max="16097" width="15.85546875" style="2" customWidth="1"/>
    <col min="16098" max="16098" width="6" style="2" customWidth="1"/>
    <col min="16099" max="16099" width="15.140625" style="2" customWidth="1"/>
    <col min="16100" max="16100" width="15.85546875" style="2" customWidth="1"/>
    <col min="16101" max="16101" width="6" style="2" customWidth="1"/>
    <col min="16102" max="16102" width="15.140625" style="2" customWidth="1"/>
    <col min="16103" max="16384" width="9.140625" style="2"/>
  </cols>
  <sheetData>
    <row r="1" spans="1:15" ht="12.75" customHeight="1" x14ac:dyDescent="0.25">
      <c r="A1" s="1" t="s">
        <v>83</v>
      </c>
      <c r="N1" s="3" t="s">
        <v>84</v>
      </c>
    </row>
    <row r="2" spans="1:15" ht="13.5" customHeight="1" x14ac:dyDescent="0.25">
      <c r="A2" s="4" t="s">
        <v>75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 x14ac:dyDescent="0.25">
      <c r="A3" s="4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 thickBot="1" x14ac:dyDescent="0.25">
      <c r="A4" s="4"/>
      <c r="B4" s="7"/>
      <c r="C4" s="6"/>
      <c r="D4" s="6"/>
      <c r="E4" s="6"/>
      <c r="F4" s="6"/>
      <c r="G4" s="6"/>
      <c r="H4" s="8"/>
      <c r="I4" s="8"/>
      <c r="J4" s="9"/>
      <c r="K4" s="6"/>
      <c r="L4" s="10"/>
      <c r="M4" s="11"/>
      <c r="N4" s="11"/>
      <c r="O4" s="11"/>
    </row>
    <row r="5" spans="1:15" s="19" customFormat="1" ht="80.25" customHeight="1" thickBot="1" x14ac:dyDescent="0.3">
      <c r="A5" s="12" t="s">
        <v>0</v>
      </c>
      <c r="B5" s="13" t="s">
        <v>1</v>
      </c>
      <c r="C5" s="160" t="s">
        <v>2</v>
      </c>
      <c r="D5" s="161"/>
      <c r="E5" s="14" t="s">
        <v>76</v>
      </c>
      <c r="F5" s="15" t="s">
        <v>3</v>
      </c>
      <c r="G5" s="16" t="s">
        <v>4</v>
      </c>
      <c r="H5" s="17" t="s">
        <v>5</v>
      </c>
      <c r="I5" s="17" t="s">
        <v>6</v>
      </c>
      <c r="J5" s="17" t="s">
        <v>7</v>
      </c>
      <c r="K5" s="16" t="s">
        <v>8</v>
      </c>
      <c r="L5" s="17" t="s">
        <v>9</v>
      </c>
      <c r="M5" s="14" t="s">
        <v>10</v>
      </c>
      <c r="N5" s="14" t="s">
        <v>11</v>
      </c>
      <c r="O5" s="18" t="s">
        <v>12</v>
      </c>
    </row>
    <row r="6" spans="1:15" s="28" customFormat="1" ht="12.75" x14ac:dyDescent="0.25">
      <c r="A6" s="20">
        <v>1</v>
      </c>
      <c r="B6" s="21" t="s">
        <v>13</v>
      </c>
      <c r="C6" s="162" t="s">
        <v>14</v>
      </c>
      <c r="D6" s="163"/>
      <c r="E6" s="22"/>
      <c r="F6" s="23">
        <f>SUM(G6:L6)</f>
        <v>20.61</v>
      </c>
      <c r="G6" s="24">
        <v>11.74</v>
      </c>
      <c r="H6" s="25">
        <v>2.06</v>
      </c>
      <c r="I6" s="25">
        <v>3.37</v>
      </c>
      <c r="J6" s="25">
        <v>0.08</v>
      </c>
      <c r="K6" s="25">
        <v>0.36</v>
      </c>
      <c r="L6" s="25">
        <v>3</v>
      </c>
      <c r="M6" s="26">
        <f>ROUND(E6*F6,2)</f>
        <v>0</v>
      </c>
      <c r="N6" s="27">
        <v>0.08</v>
      </c>
      <c r="O6" s="121">
        <f>ROUND(M6*(1+N6),2)</f>
        <v>0</v>
      </c>
    </row>
    <row r="7" spans="1:15" s="34" customFormat="1" ht="24" x14ac:dyDescent="0.25">
      <c r="A7" s="29" t="s">
        <v>15</v>
      </c>
      <c r="B7" s="30" t="s">
        <v>16</v>
      </c>
      <c r="C7" s="164" t="s">
        <v>17</v>
      </c>
      <c r="D7" s="165"/>
      <c r="E7" s="31" t="s">
        <v>17</v>
      </c>
      <c r="F7" s="32" t="s">
        <v>17</v>
      </c>
      <c r="G7" s="32" t="s">
        <v>17</v>
      </c>
      <c r="H7" s="33" t="s">
        <v>17</v>
      </c>
      <c r="I7" s="32" t="s">
        <v>17</v>
      </c>
      <c r="J7" s="32" t="s">
        <v>17</v>
      </c>
      <c r="K7" s="33" t="s">
        <v>17</v>
      </c>
      <c r="L7" s="33" t="s">
        <v>17</v>
      </c>
      <c r="M7" s="32" t="s">
        <v>17</v>
      </c>
      <c r="N7" s="32" t="s">
        <v>17</v>
      </c>
      <c r="O7" s="122" t="s">
        <v>17</v>
      </c>
    </row>
    <row r="8" spans="1:15" s="37" customFormat="1" x14ac:dyDescent="0.25">
      <c r="A8" s="35"/>
      <c r="B8" s="36" t="s">
        <v>18</v>
      </c>
      <c r="C8" s="164" t="s">
        <v>17</v>
      </c>
      <c r="D8" s="165"/>
      <c r="E8" s="31" t="s">
        <v>17</v>
      </c>
      <c r="F8" s="32" t="s">
        <v>17</v>
      </c>
      <c r="G8" s="32" t="s">
        <v>17</v>
      </c>
      <c r="H8" s="33" t="s">
        <v>17</v>
      </c>
      <c r="I8" s="32" t="s">
        <v>17</v>
      </c>
      <c r="J8" s="32" t="s">
        <v>17</v>
      </c>
      <c r="K8" s="33" t="s">
        <v>17</v>
      </c>
      <c r="L8" s="33" t="s">
        <v>17</v>
      </c>
      <c r="M8" s="32" t="s">
        <v>17</v>
      </c>
      <c r="N8" s="32" t="s">
        <v>17</v>
      </c>
      <c r="O8" s="122" t="s">
        <v>17</v>
      </c>
    </row>
    <row r="9" spans="1:15" s="37" customFormat="1" ht="12.75" x14ac:dyDescent="0.25">
      <c r="A9" s="38"/>
      <c r="B9" s="1" t="s">
        <v>21</v>
      </c>
      <c r="C9" s="166" t="s">
        <v>20</v>
      </c>
      <c r="D9" s="167"/>
      <c r="E9" s="120"/>
      <c r="F9" s="41">
        <f>SUM(G9:L9)</f>
        <v>1968</v>
      </c>
      <c r="G9" s="42"/>
      <c r="H9" s="42"/>
      <c r="I9" s="42">
        <v>1968</v>
      </c>
      <c r="J9" s="42"/>
      <c r="K9" s="42"/>
      <c r="L9" s="42"/>
      <c r="M9" s="43">
        <f>ROUND(E9*F9,2)</f>
        <v>0</v>
      </c>
      <c r="N9" s="44">
        <v>0.08</v>
      </c>
      <c r="O9" s="123">
        <f t="shared" ref="O9:O22" si="0">ROUND(M9*(1+N9),2)</f>
        <v>0</v>
      </c>
    </row>
    <row r="10" spans="1:15" s="50" customFormat="1" ht="11.25" customHeight="1" collapsed="1" x14ac:dyDescent="0.25">
      <c r="A10" s="49"/>
      <c r="B10" s="36" t="s">
        <v>23</v>
      </c>
      <c r="C10" s="164" t="s">
        <v>17</v>
      </c>
      <c r="D10" s="165"/>
      <c r="E10" s="31" t="s">
        <v>17</v>
      </c>
      <c r="F10" s="33" t="s">
        <v>17</v>
      </c>
      <c r="G10" s="33" t="s">
        <v>17</v>
      </c>
      <c r="H10" s="33" t="s">
        <v>17</v>
      </c>
      <c r="I10" s="32" t="s">
        <v>17</v>
      </c>
      <c r="J10" s="32" t="s">
        <v>17</v>
      </c>
      <c r="K10" s="33" t="s">
        <v>17</v>
      </c>
      <c r="L10" s="33" t="s">
        <v>17</v>
      </c>
      <c r="M10" s="33" t="s">
        <v>17</v>
      </c>
      <c r="N10" s="33" t="s">
        <v>17</v>
      </c>
      <c r="O10" s="124" t="s">
        <v>17</v>
      </c>
    </row>
    <row r="11" spans="1:15" ht="11.25" customHeight="1" x14ac:dyDescent="0.25">
      <c r="A11" s="45"/>
      <c r="B11" s="51" t="s">
        <v>24</v>
      </c>
      <c r="C11" s="47" t="s">
        <v>20</v>
      </c>
      <c r="D11" s="47"/>
      <c r="E11" s="52"/>
      <c r="F11" s="41">
        <f t="shared" ref="F11:F14" si="1">SUM(G11:L11)</f>
        <v>30</v>
      </c>
      <c r="G11" s="53">
        <v>30</v>
      </c>
      <c r="H11" s="53"/>
      <c r="I11" s="53"/>
      <c r="J11" s="53"/>
      <c r="K11" s="53"/>
      <c r="L11" s="53"/>
      <c r="M11" s="43">
        <f t="shared" ref="M11:M14" si="2">ROUND(E11*F11,2)</f>
        <v>0</v>
      </c>
      <c r="N11" s="44">
        <v>0.08</v>
      </c>
      <c r="O11" s="123">
        <f t="shared" si="0"/>
        <v>0</v>
      </c>
    </row>
    <row r="12" spans="1:15" ht="12.75" x14ac:dyDescent="0.25">
      <c r="A12" s="55"/>
      <c r="B12" s="51" t="s">
        <v>27</v>
      </c>
      <c r="C12" s="47" t="s">
        <v>20</v>
      </c>
      <c r="D12" s="47"/>
      <c r="E12" s="52"/>
      <c r="F12" s="41">
        <f t="shared" si="1"/>
        <v>178</v>
      </c>
      <c r="G12" s="53">
        <v>178</v>
      </c>
      <c r="H12" s="53"/>
      <c r="I12" s="53"/>
      <c r="J12" s="53"/>
      <c r="K12" s="53"/>
      <c r="L12" s="53"/>
      <c r="M12" s="43">
        <f t="shared" si="2"/>
        <v>0</v>
      </c>
      <c r="N12" s="44">
        <v>0.08</v>
      </c>
      <c r="O12" s="123">
        <f t="shared" si="0"/>
        <v>0</v>
      </c>
    </row>
    <row r="13" spans="1:15" ht="12.75" x14ac:dyDescent="0.25">
      <c r="A13" s="55"/>
      <c r="B13" s="54" t="s">
        <v>28</v>
      </c>
      <c r="C13" s="47" t="s">
        <v>20</v>
      </c>
      <c r="D13" s="47"/>
      <c r="E13" s="52"/>
      <c r="F13" s="41">
        <f t="shared" si="1"/>
        <v>405</v>
      </c>
      <c r="G13" s="53">
        <v>405</v>
      </c>
      <c r="H13" s="53"/>
      <c r="I13" s="53"/>
      <c r="J13" s="53"/>
      <c r="K13" s="53"/>
      <c r="L13" s="53"/>
      <c r="M13" s="43">
        <f t="shared" si="2"/>
        <v>0</v>
      </c>
      <c r="N13" s="44">
        <v>0.08</v>
      </c>
      <c r="O13" s="123">
        <f t="shared" si="0"/>
        <v>0</v>
      </c>
    </row>
    <row r="14" spans="1:15" ht="11.25" customHeight="1" x14ac:dyDescent="0.25">
      <c r="A14" s="45"/>
      <c r="B14" s="51" t="s">
        <v>29</v>
      </c>
      <c r="C14" s="47" t="s">
        <v>20</v>
      </c>
      <c r="D14" s="47"/>
      <c r="E14" s="52"/>
      <c r="F14" s="41">
        <f t="shared" si="1"/>
        <v>1330</v>
      </c>
      <c r="G14" s="53">
        <v>1330</v>
      </c>
      <c r="H14" s="53"/>
      <c r="I14" s="53"/>
      <c r="J14" s="53"/>
      <c r="K14" s="53"/>
      <c r="L14" s="53"/>
      <c r="M14" s="43">
        <f t="shared" si="2"/>
        <v>0</v>
      </c>
      <c r="N14" s="44">
        <v>0.08</v>
      </c>
      <c r="O14" s="123">
        <f t="shared" si="0"/>
        <v>0</v>
      </c>
    </row>
    <row r="15" spans="1:15" collapsed="1" x14ac:dyDescent="0.25">
      <c r="A15" s="49"/>
      <c r="B15" s="36" t="s">
        <v>30</v>
      </c>
      <c r="C15" s="164" t="s">
        <v>17</v>
      </c>
      <c r="D15" s="165"/>
      <c r="E15" s="31" t="s">
        <v>17</v>
      </c>
      <c r="F15" s="33" t="s">
        <v>17</v>
      </c>
      <c r="G15" s="33" t="s">
        <v>17</v>
      </c>
      <c r="H15" s="33" t="s">
        <v>17</v>
      </c>
      <c r="I15" s="32" t="s">
        <v>17</v>
      </c>
      <c r="J15" s="32" t="s">
        <v>17</v>
      </c>
      <c r="K15" s="33" t="s">
        <v>17</v>
      </c>
      <c r="L15" s="33" t="s">
        <v>17</v>
      </c>
      <c r="M15" s="33" t="s">
        <v>17</v>
      </c>
      <c r="N15" s="33" t="s">
        <v>17</v>
      </c>
      <c r="O15" s="124" t="s">
        <v>17</v>
      </c>
    </row>
    <row r="16" spans="1:15" ht="12.75" collapsed="1" x14ac:dyDescent="0.25">
      <c r="A16" s="45"/>
      <c r="B16" s="46" t="s">
        <v>32</v>
      </c>
      <c r="C16" s="48" t="s">
        <v>20</v>
      </c>
      <c r="D16" s="48"/>
      <c r="E16" s="40"/>
      <c r="F16" s="41">
        <f t="shared" ref="F16:F20" si="3">SUM(G16:L16)</f>
        <v>35</v>
      </c>
      <c r="G16" s="42"/>
      <c r="H16" s="42"/>
      <c r="I16" s="42"/>
      <c r="J16" s="42"/>
      <c r="K16" s="42"/>
      <c r="L16" s="42">
        <v>35</v>
      </c>
      <c r="M16" s="43">
        <f t="shared" ref="M16:M20" si="4">ROUND(E16*F16,2)</f>
        <v>0</v>
      </c>
      <c r="N16" s="44">
        <v>0.08</v>
      </c>
      <c r="O16" s="123">
        <f t="shared" si="0"/>
        <v>0</v>
      </c>
    </row>
    <row r="17" spans="1:15" ht="12.75" x14ac:dyDescent="0.25">
      <c r="A17" s="45"/>
      <c r="B17" s="57" t="s">
        <v>33</v>
      </c>
      <c r="C17" s="48" t="s">
        <v>20</v>
      </c>
      <c r="D17" s="48"/>
      <c r="E17" s="40"/>
      <c r="F17" s="41">
        <f t="shared" si="3"/>
        <v>70</v>
      </c>
      <c r="G17" s="42">
        <v>70</v>
      </c>
      <c r="H17" s="42"/>
      <c r="I17" s="42"/>
      <c r="J17" s="42"/>
      <c r="K17" s="42"/>
      <c r="L17" s="42"/>
      <c r="M17" s="43">
        <f t="shared" si="4"/>
        <v>0</v>
      </c>
      <c r="N17" s="44">
        <v>0.08</v>
      </c>
      <c r="O17" s="123">
        <f t="shared" si="0"/>
        <v>0</v>
      </c>
    </row>
    <row r="18" spans="1:15" s="7" customFormat="1" ht="12.75" x14ac:dyDescent="0.25">
      <c r="A18" s="45"/>
      <c r="B18" s="46" t="s">
        <v>34</v>
      </c>
      <c r="C18" s="48" t="s">
        <v>20</v>
      </c>
      <c r="D18" s="48"/>
      <c r="E18" s="40"/>
      <c r="F18" s="41">
        <f t="shared" si="3"/>
        <v>4219</v>
      </c>
      <c r="G18" s="42"/>
      <c r="H18" s="42"/>
      <c r="I18" s="42">
        <v>4015</v>
      </c>
      <c r="J18" s="42"/>
      <c r="K18" s="42">
        <v>204</v>
      </c>
      <c r="L18" s="42"/>
      <c r="M18" s="43">
        <f t="shared" si="4"/>
        <v>0</v>
      </c>
      <c r="N18" s="44">
        <v>0.08</v>
      </c>
      <c r="O18" s="123">
        <f t="shared" si="0"/>
        <v>0</v>
      </c>
    </row>
    <row r="19" spans="1:15" ht="12.75" x14ac:dyDescent="0.25">
      <c r="A19" s="45"/>
      <c r="B19" s="58" t="s">
        <v>35</v>
      </c>
      <c r="C19" s="48" t="s">
        <v>20</v>
      </c>
      <c r="D19" s="47"/>
      <c r="E19" s="119"/>
      <c r="F19" s="41">
        <f t="shared" si="3"/>
        <v>264</v>
      </c>
      <c r="G19" s="53"/>
      <c r="H19" s="53"/>
      <c r="I19" s="53"/>
      <c r="J19" s="53">
        <v>264</v>
      </c>
      <c r="K19" s="53"/>
      <c r="L19" s="53"/>
      <c r="M19" s="43">
        <f t="shared" si="4"/>
        <v>0</v>
      </c>
      <c r="N19" s="44">
        <v>0.08</v>
      </c>
      <c r="O19" s="123">
        <f t="shared" si="0"/>
        <v>0</v>
      </c>
    </row>
    <row r="20" spans="1:15" ht="12.75" x14ac:dyDescent="0.25">
      <c r="A20" s="45"/>
      <c r="B20" s="58" t="s">
        <v>36</v>
      </c>
      <c r="C20" s="48" t="s">
        <v>20</v>
      </c>
      <c r="D20" s="48"/>
      <c r="E20" s="120"/>
      <c r="F20" s="41">
        <f t="shared" si="3"/>
        <v>580</v>
      </c>
      <c r="G20" s="42"/>
      <c r="H20" s="42">
        <v>580</v>
      </c>
      <c r="I20" s="42"/>
      <c r="J20" s="42"/>
      <c r="K20" s="42"/>
      <c r="L20" s="42"/>
      <c r="M20" s="43">
        <f t="shared" si="4"/>
        <v>0</v>
      </c>
      <c r="N20" s="44">
        <v>0.08</v>
      </c>
      <c r="O20" s="123">
        <f t="shared" si="0"/>
        <v>0</v>
      </c>
    </row>
    <row r="21" spans="1:15" x14ac:dyDescent="0.25">
      <c r="A21" s="49"/>
      <c r="B21" s="36" t="s">
        <v>37</v>
      </c>
      <c r="C21" s="59" t="s">
        <v>17</v>
      </c>
      <c r="D21" s="59"/>
      <c r="E21" s="31" t="s">
        <v>17</v>
      </c>
      <c r="F21" s="60" t="s">
        <v>17</v>
      </c>
      <c r="G21" s="60" t="s">
        <v>17</v>
      </c>
      <c r="H21" s="60" t="s">
        <v>17</v>
      </c>
      <c r="I21" s="32" t="s">
        <v>17</v>
      </c>
      <c r="J21" s="32" t="s">
        <v>17</v>
      </c>
      <c r="K21" s="33" t="s">
        <v>17</v>
      </c>
      <c r="L21" s="33" t="s">
        <v>17</v>
      </c>
      <c r="M21" s="60" t="s">
        <v>17</v>
      </c>
      <c r="N21" s="60" t="s">
        <v>17</v>
      </c>
      <c r="O21" s="124" t="s">
        <v>17</v>
      </c>
    </row>
    <row r="22" spans="1:15" ht="12.75" x14ac:dyDescent="0.25">
      <c r="A22" s="45"/>
      <c r="B22" s="61" t="s">
        <v>38</v>
      </c>
      <c r="C22" s="48" t="s">
        <v>20</v>
      </c>
      <c r="D22" s="48"/>
      <c r="E22" s="40"/>
      <c r="F22" s="41">
        <f>SUM(G22:L22)</f>
        <v>168</v>
      </c>
      <c r="G22" s="42"/>
      <c r="H22" s="42">
        <v>168</v>
      </c>
      <c r="I22" s="42"/>
      <c r="J22" s="42"/>
      <c r="K22" s="42"/>
      <c r="L22" s="42"/>
      <c r="M22" s="43">
        <f>ROUND(E22*F22,2)</f>
        <v>0</v>
      </c>
      <c r="N22" s="44">
        <v>0.08</v>
      </c>
      <c r="O22" s="123">
        <f t="shared" si="0"/>
        <v>0</v>
      </c>
    </row>
    <row r="23" spans="1:15" s="19" customFormat="1" ht="24" x14ac:dyDescent="0.25">
      <c r="A23" s="29"/>
      <c r="B23" s="30" t="s">
        <v>39</v>
      </c>
      <c r="C23" s="62" t="s">
        <v>17</v>
      </c>
      <c r="D23" s="62"/>
      <c r="E23" s="31" t="s">
        <v>17</v>
      </c>
      <c r="F23" s="60" t="s">
        <v>17</v>
      </c>
      <c r="G23" s="60" t="s">
        <v>17</v>
      </c>
      <c r="H23" s="60" t="s">
        <v>17</v>
      </c>
      <c r="I23" s="32" t="s">
        <v>17</v>
      </c>
      <c r="J23" s="32" t="s">
        <v>17</v>
      </c>
      <c r="K23" s="33" t="s">
        <v>17</v>
      </c>
      <c r="L23" s="33" t="s">
        <v>17</v>
      </c>
      <c r="M23" s="60" t="s">
        <v>17</v>
      </c>
      <c r="N23" s="60" t="s">
        <v>17</v>
      </c>
      <c r="O23" s="124" t="s">
        <v>17</v>
      </c>
    </row>
    <row r="24" spans="1:15" s="7" customFormat="1" x14ac:dyDescent="0.25">
      <c r="A24" s="49"/>
      <c r="B24" s="36" t="s">
        <v>40</v>
      </c>
      <c r="C24" s="62" t="s">
        <v>17</v>
      </c>
      <c r="D24" s="62"/>
      <c r="E24" s="31" t="s">
        <v>17</v>
      </c>
      <c r="F24" s="60" t="s">
        <v>17</v>
      </c>
      <c r="G24" s="60" t="s">
        <v>17</v>
      </c>
      <c r="H24" s="60" t="s">
        <v>17</v>
      </c>
      <c r="I24" s="32" t="s">
        <v>17</v>
      </c>
      <c r="J24" s="32" t="s">
        <v>17</v>
      </c>
      <c r="K24" s="33" t="s">
        <v>17</v>
      </c>
      <c r="L24" s="33" t="s">
        <v>17</v>
      </c>
      <c r="M24" s="60" t="s">
        <v>17</v>
      </c>
      <c r="N24" s="60" t="s">
        <v>17</v>
      </c>
      <c r="O24" s="124" t="s">
        <v>17</v>
      </c>
    </row>
    <row r="25" spans="1:15" s="7" customFormat="1" ht="12.75" x14ac:dyDescent="0.25">
      <c r="A25" s="45"/>
      <c r="B25" s="63" t="s">
        <v>41</v>
      </c>
      <c r="C25" s="47" t="s">
        <v>20</v>
      </c>
      <c r="D25" s="47"/>
      <c r="E25" s="119"/>
      <c r="F25" s="41">
        <f>SUM(G25:L25)</f>
        <v>6039</v>
      </c>
      <c r="G25" s="53"/>
      <c r="H25" s="53"/>
      <c r="I25" s="53">
        <v>6039</v>
      </c>
      <c r="J25" s="53"/>
      <c r="K25" s="53"/>
      <c r="L25" s="53"/>
      <c r="M25" s="43">
        <f>ROUND(E25*F25,2)</f>
        <v>0</v>
      </c>
      <c r="N25" s="44">
        <v>0.08</v>
      </c>
      <c r="O25" s="123">
        <f t="shared" ref="O25" si="5">ROUND(M25*(1+N25),2)</f>
        <v>0</v>
      </c>
    </row>
    <row r="26" spans="1:15" s="7" customFormat="1" x14ac:dyDescent="0.25">
      <c r="A26" s="49"/>
      <c r="B26" s="36" t="s">
        <v>42</v>
      </c>
      <c r="C26" s="62" t="s">
        <v>17</v>
      </c>
      <c r="D26" s="62"/>
      <c r="E26" s="31" t="s">
        <v>17</v>
      </c>
      <c r="F26" s="60" t="s">
        <v>17</v>
      </c>
      <c r="G26" s="60" t="s">
        <v>17</v>
      </c>
      <c r="H26" s="60" t="s">
        <v>17</v>
      </c>
      <c r="I26" s="32" t="s">
        <v>17</v>
      </c>
      <c r="J26" s="32" t="s">
        <v>17</v>
      </c>
      <c r="K26" s="33" t="s">
        <v>17</v>
      </c>
      <c r="L26" s="33" t="s">
        <v>17</v>
      </c>
      <c r="M26" s="60" t="s">
        <v>17</v>
      </c>
      <c r="N26" s="60" t="s">
        <v>17</v>
      </c>
      <c r="O26" s="124" t="s">
        <v>17</v>
      </c>
    </row>
    <row r="27" spans="1:15" s="7" customFormat="1" ht="12.75" x14ac:dyDescent="0.25">
      <c r="A27" s="64"/>
      <c r="B27" s="65" t="s">
        <v>43</v>
      </c>
      <c r="C27" s="47" t="s">
        <v>20</v>
      </c>
      <c r="D27" s="48"/>
      <c r="E27" s="40"/>
      <c r="F27" s="41">
        <f>SUM(G27:L27)</f>
        <v>335</v>
      </c>
      <c r="G27" s="42">
        <v>335</v>
      </c>
      <c r="H27" s="42"/>
      <c r="I27" s="42"/>
      <c r="J27" s="42"/>
      <c r="K27" s="42"/>
      <c r="L27" s="42"/>
      <c r="M27" s="43">
        <f>ROUND(E27*F27,2)</f>
        <v>0</v>
      </c>
      <c r="N27" s="44">
        <v>0.08</v>
      </c>
      <c r="O27" s="123">
        <f t="shared" ref="O27:O39" si="6">ROUND(M27*(1+N27),2)</f>
        <v>0</v>
      </c>
    </row>
    <row r="28" spans="1:15" s="7" customFormat="1" ht="24" x14ac:dyDescent="0.25">
      <c r="A28" s="29" t="s">
        <v>44</v>
      </c>
      <c r="B28" s="30" t="s">
        <v>45</v>
      </c>
      <c r="C28" s="62" t="s">
        <v>17</v>
      </c>
      <c r="D28" s="62"/>
      <c r="E28" s="31" t="s">
        <v>17</v>
      </c>
      <c r="F28" s="60" t="s">
        <v>17</v>
      </c>
      <c r="G28" s="60" t="s">
        <v>17</v>
      </c>
      <c r="H28" s="60" t="s">
        <v>17</v>
      </c>
      <c r="I28" s="32" t="s">
        <v>17</v>
      </c>
      <c r="J28" s="32" t="s">
        <v>17</v>
      </c>
      <c r="K28" s="60" t="s">
        <v>17</v>
      </c>
      <c r="L28" s="60" t="s">
        <v>17</v>
      </c>
      <c r="M28" s="60" t="s">
        <v>17</v>
      </c>
      <c r="N28" s="60" t="s">
        <v>17</v>
      </c>
      <c r="O28" s="124" t="s">
        <v>17</v>
      </c>
    </row>
    <row r="29" spans="1:15" s="7" customFormat="1" x14ac:dyDescent="0.25">
      <c r="A29" s="49"/>
      <c r="B29" s="36" t="s">
        <v>46</v>
      </c>
      <c r="C29" s="164" t="s">
        <v>17</v>
      </c>
      <c r="D29" s="165"/>
      <c r="E29" s="31" t="s">
        <v>17</v>
      </c>
      <c r="F29" s="33" t="s">
        <v>17</v>
      </c>
      <c r="G29" s="33" t="s">
        <v>17</v>
      </c>
      <c r="H29" s="33" t="s">
        <v>17</v>
      </c>
      <c r="I29" s="32" t="s">
        <v>17</v>
      </c>
      <c r="J29" s="32" t="s">
        <v>17</v>
      </c>
      <c r="K29" s="33" t="s">
        <v>17</v>
      </c>
      <c r="L29" s="33" t="s">
        <v>17</v>
      </c>
      <c r="M29" s="33" t="s">
        <v>17</v>
      </c>
      <c r="N29" s="33" t="s">
        <v>17</v>
      </c>
      <c r="O29" s="124" t="s">
        <v>17</v>
      </c>
    </row>
    <row r="30" spans="1:15" s="7" customFormat="1" ht="12.75" x14ac:dyDescent="0.25">
      <c r="A30" s="64"/>
      <c r="B30" s="66" t="s">
        <v>47</v>
      </c>
      <c r="C30" s="47" t="s">
        <v>20</v>
      </c>
      <c r="D30" s="47"/>
      <c r="E30" s="119"/>
      <c r="F30" s="41">
        <f t="shared" ref="F30:F39" si="7">SUM(G30:L30)</f>
        <v>132</v>
      </c>
      <c r="G30" s="53"/>
      <c r="H30" s="53"/>
      <c r="I30" s="53"/>
      <c r="J30" s="53"/>
      <c r="K30" s="53"/>
      <c r="L30" s="53">
        <v>132</v>
      </c>
      <c r="M30" s="43">
        <f t="shared" ref="M30:M39" si="8">ROUND(E30*F30,2)</f>
        <v>0</v>
      </c>
      <c r="N30" s="44">
        <v>0.08</v>
      </c>
      <c r="O30" s="123">
        <f t="shared" ref="O30:O38" si="9">ROUND(M30*(1+N30),2)</f>
        <v>0</v>
      </c>
    </row>
    <row r="31" spans="1:15" s="7" customFormat="1" ht="12.75" x14ac:dyDescent="0.25">
      <c r="A31" s="64"/>
      <c r="B31" s="66" t="s">
        <v>48</v>
      </c>
      <c r="C31" s="47" t="s">
        <v>20</v>
      </c>
      <c r="D31" s="47"/>
      <c r="E31" s="119"/>
      <c r="F31" s="41">
        <f t="shared" si="7"/>
        <v>350</v>
      </c>
      <c r="G31" s="53">
        <v>350</v>
      </c>
      <c r="H31" s="53"/>
      <c r="I31" s="53"/>
      <c r="J31" s="53"/>
      <c r="K31" s="53"/>
      <c r="L31" s="53"/>
      <c r="M31" s="43">
        <f t="shared" si="8"/>
        <v>0</v>
      </c>
      <c r="N31" s="44">
        <v>0.08</v>
      </c>
      <c r="O31" s="123">
        <f t="shared" si="9"/>
        <v>0</v>
      </c>
    </row>
    <row r="32" spans="1:15" s="7" customFormat="1" ht="12.75" x14ac:dyDescent="0.25">
      <c r="A32" s="64"/>
      <c r="B32" s="66" t="s">
        <v>49</v>
      </c>
      <c r="C32" s="47" t="s">
        <v>20</v>
      </c>
      <c r="D32" s="47"/>
      <c r="E32" s="119"/>
      <c r="F32" s="41">
        <f t="shared" si="7"/>
        <v>307</v>
      </c>
      <c r="G32" s="53">
        <v>307</v>
      </c>
      <c r="H32" s="53"/>
      <c r="I32" s="53"/>
      <c r="J32" s="53"/>
      <c r="K32" s="53"/>
      <c r="L32" s="53"/>
      <c r="M32" s="43">
        <f t="shared" si="8"/>
        <v>0</v>
      </c>
      <c r="N32" s="44">
        <v>0.08</v>
      </c>
      <c r="O32" s="123">
        <f t="shared" si="9"/>
        <v>0</v>
      </c>
    </row>
    <row r="33" spans="1:15" s="7" customFormat="1" ht="12.75" x14ac:dyDescent="0.25">
      <c r="A33" s="64"/>
      <c r="B33" s="66" t="s">
        <v>50</v>
      </c>
      <c r="C33" s="47" t="s">
        <v>20</v>
      </c>
      <c r="D33" s="47"/>
      <c r="E33" s="119"/>
      <c r="F33" s="41">
        <f t="shared" si="7"/>
        <v>572</v>
      </c>
      <c r="G33" s="53">
        <v>572</v>
      </c>
      <c r="H33" s="53"/>
      <c r="I33" s="53"/>
      <c r="J33" s="53"/>
      <c r="K33" s="53"/>
      <c r="L33" s="53"/>
      <c r="M33" s="43">
        <f t="shared" si="8"/>
        <v>0</v>
      </c>
      <c r="N33" s="44">
        <v>0.08</v>
      </c>
      <c r="O33" s="123">
        <f t="shared" si="9"/>
        <v>0</v>
      </c>
    </row>
    <row r="34" spans="1:15" s="7" customFormat="1" ht="12.75" x14ac:dyDescent="0.25">
      <c r="A34" s="64"/>
      <c r="B34" s="66" t="s">
        <v>51</v>
      </c>
      <c r="C34" s="47" t="s">
        <v>20</v>
      </c>
      <c r="D34" s="47"/>
      <c r="E34" s="119"/>
      <c r="F34" s="41">
        <f t="shared" si="7"/>
        <v>178</v>
      </c>
      <c r="G34" s="53">
        <v>178</v>
      </c>
      <c r="H34" s="53"/>
      <c r="I34" s="53"/>
      <c r="J34" s="53"/>
      <c r="K34" s="53"/>
      <c r="L34" s="53"/>
      <c r="M34" s="43">
        <f t="shared" si="8"/>
        <v>0</v>
      </c>
      <c r="N34" s="44">
        <v>0.08</v>
      </c>
      <c r="O34" s="123">
        <f t="shared" si="9"/>
        <v>0</v>
      </c>
    </row>
    <row r="35" spans="1:15" s="7" customFormat="1" ht="12.75" x14ac:dyDescent="0.25">
      <c r="A35" s="64"/>
      <c r="B35" s="66" t="s">
        <v>52</v>
      </c>
      <c r="C35" s="47" t="s">
        <v>20</v>
      </c>
      <c r="D35" s="47"/>
      <c r="E35" s="119"/>
      <c r="F35" s="41">
        <f t="shared" si="7"/>
        <v>200</v>
      </c>
      <c r="G35" s="53">
        <v>200</v>
      </c>
      <c r="H35" s="53"/>
      <c r="I35" s="53"/>
      <c r="J35" s="53"/>
      <c r="K35" s="53"/>
      <c r="L35" s="53"/>
      <c r="M35" s="43">
        <f t="shared" si="8"/>
        <v>0</v>
      </c>
      <c r="N35" s="44">
        <v>0.08</v>
      </c>
      <c r="O35" s="123">
        <f t="shared" si="9"/>
        <v>0</v>
      </c>
    </row>
    <row r="36" spans="1:15" s="7" customFormat="1" ht="12.75" x14ac:dyDescent="0.25">
      <c r="A36" s="64"/>
      <c r="B36" s="66" t="s">
        <v>53</v>
      </c>
      <c r="C36" s="47" t="s">
        <v>20</v>
      </c>
      <c r="D36" s="47"/>
      <c r="E36" s="119"/>
      <c r="F36" s="41">
        <f t="shared" si="7"/>
        <v>124</v>
      </c>
      <c r="G36" s="53">
        <v>124</v>
      </c>
      <c r="H36" s="53"/>
      <c r="I36" s="53"/>
      <c r="J36" s="53"/>
      <c r="K36" s="53"/>
      <c r="L36" s="53"/>
      <c r="M36" s="43">
        <f t="shared" si="8"/>
        <v>0</v>
      </c>
      <c r="N36" s="44">
        <v>0.08</v>
      </c>
      <c r="O36" s="123">
        <f t="shared" si="9"/>
        <v>0</v>
      </c>
    </row>
    <row r="37" spans="1:15" s="7" customFormat="1" ht="12.75" x14ac:dyDescent="0.25">
      <c r="A37" s="64"/>
      <c r="B37" s="66" t="s">
        <v>54</v>
      </c>
      <c r="C37" s="47" t="s">
        <v>20</v>
      </c>
      <c r="D37" s="47"/>
      <c r="E37" s="119"/>
      <c r="F37" s="41">
        <f t="shared" si="7"/>
        <v>152</v>
      </c>
      <c r="G37" s="53">
        <v>152</v>
      </c>
      <c r="H37" s="53"/>
      <c r="I37" s="53"/>
      <c r="J37" s="53"/>
      <c r="K37" s="53"/>
      <c r="L37" s="53"/>
      <c r="M37" s="43">
        <f t="shared" si="8"/>
        <v>0</v>
      </c>
      <c r="N37" s="44">
        <v>0.08</v>
      </c>
      <c r="O37" s="123">
        <f t="shared" si="9"/>
        <v>0</v>
      </c>
    </row>
    <row r="38" spans="1:15" s="7" customFormat="1" ht="12.75" x14ac:dyDescent="0.25">
      <c r="A38" s="64"/>
      <c r="B38" s="66" t="s">
        <v>55</v>
      </c>
      <c r="C38" s="47" t="s">
        <v>20</v>
      </c>
      <c r="D38" s="47"/>
      <c r="E38" s="119"/>
      <c r="F38" s="41">
        <f t="shared" si="7"/>
        <v>724</v>
      </c>
      <c r="G38" s="53">
        <v>356</v>
      </c>
      <c r="H38" s="53"/>
      <c r="I38" s="53"/>
      <c r="J38" s="53"/>
      <c r="K38" s="53"/>
      <c r="L38" s="53">
        <v>368</v>
      </c>
      <c r="M38" s="43">
        <f t="shared" si="8"/>
        <v>0</v>
      </c>
      <c r="N38" s="44">
        <v>0.08</v>
      </c>
      <c r="O38" s="123">
        <f t="shared" si="9"/>
        <v>0</v>
      </c>
    </row>
    <row r="39" spans="1:15" s="34" customFormat="1" ht="24" x14ac:dyDescent="0.25">
      <c r="A39" s="67">
        <v>3</v>
      </c>
      <c r="B39" s="68" t="s">
        <v>56</v>
      </c>
      <c r="C39" s="166" t="s">
        <v>14</v>
      </c>
      <c r="D39" s="167"/>
      <c r="E39" s="52"/>
      <c r="F39" s="23">
        <f t="shared" si="7"/>
        <v>20.61</v>
      </c>
      <c r="G39" s="69">
        <v>11.74</v>
      </c>
      <c r="H39" s="69">
        <v>2.06</v>
      </c>
      <c r="I39" s="69">
        <v>3.37</v>
      </c>
      <c r="J39" s="69">
        <v>0.08</v>
      </c>
      <c r="K39" s="69">
        <v>0.36</v>
      </c>
      <c r="L39" s="69">
        <v>3</v>
      </c>
      <c r="M39" s="43">
        <f t="shared" si="8"/>
        <v>0</v>
      </c>
      <c r="N39" s="44">
        <v>0.08</v>
      </c>
      <c r="O39" s="123">
        <f t="shared" si="6"/>
        <v>0</v>
      </c>
    </row>
    <row r="40" spans="1:15" ht="19.5" customHeight="1" thickBot="1" x14ac:dyDescent="0.3">
      <c r="A40" s="70" t="s">
        <v>57</v>
      </c>
      <c r="B40" s="71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3">
        <f>SUM(M6:M39)</f>
        <v>0</v>
      </c>
      <c r="N40" s="74"/>
      <c r="O40" s="125">
        <f>SUM(O6:O39)</f>
        <v>0</v>
      </c>
    </row>
    <row r="41" spans="1:15" x14ac:dyDescent="0.25">
      <c r="A41" s="75"/>
      <c r="B41" s="76"/>
      <c r="C41" s="75"/>
      <c r="D41" s="75"/>
    </row>
    <row r="42" spans="1:15" x14ac:dyDescent="0.25">
      <c r="A42" s="75"/>
      <c r="B42" s="77"/>
      <c r="C42" s="75"/>
      <c r="D42" s="75"/>
    </row>
    <row r="43" spans="1:15" ht="12.75" thickBot="1" x14ac:dyDescent="0.3">
      <c r="A43" s="78" t="s">
        <v>58</v>
      </c>
      <c r="B43" s="79"/>
      <c r="C43" s="75"/>
      <c r="D43" s="75"/>
      <c r="G43" s="6"/>
      <c r="H43" s="6"/>
      <c r="I43" s="6"/>
      <c r="J43" s="6"/>
      <c r="K43" s="6"/>
      <c r="L43" s="6"/>
    </row>
    <row r="44" spans="1:15" s="7" customFormat="1" ht="79.5" customHeight="1" thickBot="1" x14ac:dyDescent="0.3">
      <c r="A44" s="133" t="s">
        <v>0</v>
      </c>
      <c r="B44" s="134" t="s">
        <v>59</v>
      </c>
      <c r="C44" s="135" t="s">
        <v>2</v>
      </c>
      <c r="D44" s="135" t="s">
        <v>60</v>
      </c>
      <c r="E44" s="136" t="s">
        <v>61</v>
      </c>
      <c r="F44" s="135" t="s">
        <v>62</v>
      </c>
      <c r="G44" s="16" t="s">
        <v>4</v>
      </c>
      <c r="H44" s="17" t="s">
        <v>5</v>
      </c>
      <c r="I44" s="17" t="s">
        <v>6</v>
      </c>
      <c r="J44" s="17" t="s">
        <v>7</v>
      </c>
      <c r="K44" s="16" t="s">
        <v>8</v>
      </c>
      <c r="L44" s="17" t="s">
        <v>9</v>
      </c>
      <c r="M44" s="136" t="s">
        <v>63</v>
      </c>
      <c r="N44" s="136" t="s">
        <v>11</v>
      </c>
      <c r="O44" s="137" t="s">
        <v>64</v>
      </c>
    </row>
    <row r="45" spans="1:15" s="7" customFormat="1" ht="16.5" customHeight="1" x14ac:dyDescent="0.25">
      <c r="A45" s="80" t="s">
        <v>17</v>
      </c>
      <c r="B45" s="126" t="s">
        <v>17</v>
      </c>
      <c r="C45" s="127" t="s">
        <v>17</v>
      </c>
      <c r="D45" s="128">
        <v>1</v>
      </c>
      <c r="E45" s="129">
        <v>2</v>
      </c>
      <c r="F45" s="129">
        <v>3</v>
      </c>
      <c r="G45" s="130" t="s">
        <v>17</v>
      </c>
      <c r="H45" s="130" t="s">
        <v>17</v>
      </c>
      <c r="I45" s="130" t="s">
        <v>17</v>
      </c>
      <c r="J45" s="130" t="s">
        <v>17</v>
      </c>
      <c r="K45" s="130" t="s">
        <v>17</v>
      </c>
      <c r="L45" s="131" t="s">
        <v>17</v>
      </c>
      <c r="M45" s="132" t="s">
        <v>65</v>
      </c>
      <c r="N45" s="129">
        <v>5</v>
      </c>
      <c r="O45" s="138" t="s">
        <v>66</v>
      </c>
    </row>
    <row r="46" spans="1:15" ht="24.75" customHeight="1" thickBot="1" x14ac:dyDescent="0.3">
      <c r="A46" s="117" t="s">
        <v>72</v>
      </c>
      <c r="B46" s="118" t="s">
        <v>67</v>
      </c>
      <c r="C46" s="113" t="s">
        <v>14</v>
      </c>
      <c r="D46" s="113">
        <v>8</v>
      </c>
      <c r="E46" s="114"/>
      <c r="F46" s="115">
        <f>SUM(G46:L46)</f>
        <v>20.61</v>
      </c>
      <c r="G46" s="115">
        <f t="shared" ref="G46:L46" si="10">G6</f>
        <v>11.74</v>
      </c>
      <c r="H46" s="115">
        <f t="shared" si="10"/>
        <v>2.06</v>
      </c>
      <c r="I46" s="115">
        <f t="shared" si="10"/>
        <v>3.37</v>
      </c>
      <c r="J46" s="115">
        <f t="shared" si="10"/>
        <v>0.08</v>
      </c>
      <c r="K46" s="115">
        <f t="shared" si="10"/>
        <v>0.36</v>
      </c>
      <c r="L46" s="115">
        <f t="shared" si="10"/>
        <v>3</v>
      </c>
      <c r="M46" s="114">
        <f>ROUND(E46*F46*D46,2)</f>
        <v>0</v>
      </c>
      <c r="N46" s="116">
        <v>0.08</v>
      </c>
      <c r="O46" s="139">
        <f>ROUND(M46*(1+N46),2)</f>
        <v>0</v>
      </c>
    </row>
    <row r="47" spans="1:15" x14ac:dyDescent="0.25">
      <c r="A47" s="75"/>
      <c r="B47" s="77"/>
      <c r="C47" s="75"/>
      <c r="D47" s="75"/>
    </row>
    <row r="48" spans="1:15" x14ac:dyDescent="0.25">
      <c r="A48" s="75"/>
      <c r="B48" s="77"/>
      <c r="C48" s="75"/>
      <c r="D48" s="75"/>
    </row>
    <row r="49" spans="1:12" ht="12.75" thickBot="1" x14ac:dyDescent="0.3">
      <c r="A49" s="81" t="s">
        <v>68</v>
      </c>
      <c r="B49" s="82"/>
      <c r="C49" s="82"/>
      <c r="D49" s="82"/>
      <c r="E49" s="83"/>
      <c r="F49" s="84"/>
    </row>
    <row r="50" spans="1:12" ht="24" x14ac:dyDescent="0.25">
      <c r="A50" s="85" t="s">
        <v>0</v>
      </c>
      <c r="B50" s="158" t="s">
        <v>1</v>
      </c>
      <c r="C50" s="159"/>
      <c r="D50" s="87"/>
      <c r="E50" s="88" t="s">
        <v>69</v>
      </c>
      <c r="F50" s="140" t="s">
        <v>70</v>
      </c>
      <c r="I50" s="89"/>
      <c r="K50" s="89"/>
    </row>
    <row r="51" spans="1:12" ht="15" x14ac:dyDescent="0.25">
      <c r="A51" s="90" t="s">
        <v>57</v>
      </c>
      <c r="B51" s="154" t="s">
        <v>71</v>
      </c>
      <c r="C51" s="155"/>
      <c r="D51" s="92"/>
      <c r="E51" s="93">
        <f>M40</f>
        <v>0</v>
      </c>
      <c r="F51" s="141">
        <f>M40</f>
        <v>0</v>
      </c>
      <c r="I51" s="94"/>
      <c r="K51" s="94"/>
    </row>
    <row r="52" spans="1:12" ht="15" x14ac:dyDescent="0.25">
      <c r="A52" s="90" t="s">
        <v>72</v>
      </c>
      <c r="B52" s="156" t="s">
        <v>67</v>
      </c>
      <c r="C52" s="157"/>
      <c r="D52" s="92"/>
      <c r="E52" s="96">
        <f>M46</f>
        <v>0</v>
      </c>
      <c r="F52" s="141">
        <f>O46</f>
        <v>0</v>
      </c>
      <c r="I52" s="94"/>
      <c r="K52" s="94"/>
    </row>
    <row r="53" spans="1:12" ht="12.75" thickBot="1" x14ac:dyDescent="0.3">
      <c r="A53" s="97" t="s">
        <v>73</v>
      </c>
      <c r="B53" s="98"/>
      <c r="C53" s="98"/>
      <c r="D53" s="99" t="s">
        <v>74</v>
      </c>
      <c r="E53" s="100">
        <f>SUM(E51:E52)</f>
        <v>0</v>
      </c>
      <c r="F53" s="142">
        <f>SUM(F51:F52)</f>
        <v>0</v>
      </c>
      <c r="H53" s="101"/>
      <c r="I53" s="101"/>
      <c r="K53" s="102"/>
    </row>
    <row r="54" spans="1:12" x14ac:dyDescent="0.25">
      <c r="A54" s="75"/>
      <c r="B54" s="77"/>
      <c r="C54" s="75"/>
      <c r="D54" s="75"/>
    </row>
    <row r="55" spans="1:12" x14ac:dyDescent="0.25">
      <c r="A55" s="75"/>
      <c r="B55" s="77"/>
      <c r="C55" s="75"/>
      <c r="D55" s="75"/>
    </row>
    <row r="56" spans="1:12" ht="12.75" x14ac:dyDescent="0.25">
      <c r="A56" s="103"/>
      <c r="B56" s="104"/>
      <c r="C56" s="105"/>
      <c r="D56" s="106"/>
      <c r="E56" s="107"/>
      <c r="L56" s="108"/>
    </row>
    <row r="57" spans="1:12" ht="12.75" x14ac:dyDescent="0.25">
      <c r="A57" s="107"/>
      <c r="B57" s="107"/>
      <c r="C57" s="107"/>
      <c r="D57" s="109"/>
      <c r="E57" s="110"/>
      <c r="F57" s="107"/>
    </row>
    <row r="58" spans="1:12" ht="12.75" x14ac:dyDescent="0.25">
      <c r="A58" s="105"/>
      <c r="B58" s="105"/>
      <c r="C58" s="105"/>
      <c r="D58" s="106"/>
      <c r="E58" s="105"/>
    </row>
    <row r="59" spans="1:12" ht="12.75" x14ac:dyDescent="0.25">
      <c r="A59" s="105"/>
      <c r="B59" s="105"/>
      <c r="C59" s="105"/>
      <c r="D59" s="106"/>
      <c r="E59" s="105"/>
    </row>
    <row r="60" spans="1:12" ht="12.75" x14ac:dyDescent="0.25">
      <c r="A60" s="105"/>
      <c r="B60" s="105"/>
      <c r="C60" s="105"/>
      <c r="D60" s="106"/>
      <c r="E60" s="105"/>
    </row>
    <row r="61" spans="1:12" ht="12.75" x14ac:dyDescent="0.25">
      <c r="B61" s="105"/>
      <c r="C61" s="105"/>
      <c r="D61" s="106"/>
    </row>
    <row r="62" spans="1:12" ht="12.75" x14ac:dyDescent="0.25">
      <c r="B62" s="105"/>
      <c r="C62" s="105"/>
      <c r="D62" s="106"/>
    </row>
    <row r="63" spans="1:12" ht="12.75" x14ac:dyDescent="0.25">
      <c r="B63" s="105"/>
      <c r="C63" s="105"/>
      <c r="D63" s="106"/>
    </row>
    <row r="64" spans="1:12" ht="12.75" x14ac:dyDescent="0.25">
      <c r="B64" s="105"/>
      <c r="C64" s="105"/>
      <c r="D64" s="106"/>
    </row>
    <row r="65" spans="2:6" ht="12.75" x14ac:dyDescent="0.25">
      <c r="B65" s="105"/>
      <c r="C65" s="105"/>
      <c r="D65" s="106"/>
    </row>
    <row r="66" spans="2:6" ht="12.75" x14ac:dyDescent="0.25">
      <c r="B66" s="105"/>
      <c r="C66" s="105"/>
      <c r="D66" s="106"/>
    </row>
    <row r="67" spans="2:6" ht="12.75" x14ac:dyDescent="0.25">
      <c r="B67" s="105"/>
      <c r="C67" s="105"/>
      <c r="D67" s="106"/>
    </row>
    <row r="68" spans="2:6" ht="12.75" x14ac:dyDescent="0.25">
      <c r="B68" s="111"/>
      <c r="C68" s="111"/>
      <c r="D68" s="111"/>
      <c r="E68" s="112"/>
      <c r="F68" s="112"/>
    </row>
    <row r="69" spans="2:6" ht="12.75" x14ac:dyDescent="0.25">
      <c r="B69" s="105"/>
      <c r="C69" s="105"/>
      <c r="D69" s="106"/>
    </row>
    <row r="70" spans="2:6" ht="12.75" x14ac:dyDescent="0.25">
      <c r="B70" s="105"/>
      <c r="C70" s="105"/>
      <c r="D70" s="106"/>
    </row>
    <row r="71" spans="2:6" ht="12.75" x14ac:dyDescent="0.25">
      <c r="B71" s="105"/>
      <c r="C71" s="105"/>
      <c r="D71" s="106"/>
    </row>
    <row r="72" spans="2:6" ht="12.75" x14ac:dyDescent="0.25">
      <c r="B72" s="105"/>
      <c r="C72" s="105"/>
      <c r="D72" s="106"/>
    </row>
    <row r="73" spans="2:6" ht="12.75" x14ac:dyDescent="0.25">
      <c r="B73" s="105"/>
    </row>
  </sheetData>
  <mergeCells count="12">
    <mergeCell ref="B51:C51"/>
    <mergeCell ref="B52:C52"/>
    <mergeCell ref="B50:C50"/>
    <mergeCell ref="C5:D5"/>
    <mergeCell ref="C6:D6"/>
    <mergeCell ref="C7:D7"/>
    <mergeCell ref="C8:D8"/>
    <mergeCell ref="C9:D9"/>
    <mergeCell ref="C10:D10"/>
    <mergeCell ref="C15:D15"/>
    <mergeCell ref="C29:D29"/>
    <mergeCell ref="C39:D39"/>
  </mergeCells>
  <conditionalFormatting sqref="F39 F27 F11:F14 F16:F18">
    <cfRule type="cellIs" dxfId="9" priority="8" operator="equal">
      <formula>0</formula>
    </cfRule>
  </conditionalFormatting>
  <conditionalFormatting sqref="F6">
    <cfRule type="cellIs" dxfId="8" priority="7" operator="equal">
      <formula>0</formula>
    </cfRule>
  </conditionalFormatting>
  <conditionalFormatting sqref="F30:F38">
    <cfRule type="cellIs" dxfId="7" priority="6" operator="equal">
      <formula>0</formula>
    </cfRule>
  </conditionalFormatting>
  <conditionalFormatting sqref="F9">
    <cfRule type="cellIs" dxfId="6" priority="4" operator="equal">
      <formula>0</formula>
    </cfRule>
  </conditionalFormatting>
  <conditionalFormatting sqref="F20 F22">
    <cfRule type="cellIs" dxfId="5" priority="3" operator="equal">
      <formula>0</formula>
    </cfRule>
  </conditionalFormatting>
  <conditionalFormatting sqref="F19">
    <cfRule type="cellIs" dxfId="4" priority="2" operator="equal">
      <formula>0</formula>
    </cfRule>
  </conditionalFormatting>
  <conditionalFormatting sqref="F2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2DD0-91CD-4BB4-A4B5-508839EA1021}">
  <dimension ref="A1:WTQ50"/>
  <sheetViews>
    <sheetView tabSelected="1" workbookViewId="0">
      <selection activeCell="B24" sqref="B24"/>
    </sheetView>
  </sheetViews>
  <sheetFormatPr defaultRowHeight="12" x14ac:dyDescent="0.25"/>
  <cols>
    <col min="1" max="1" width="4.28515625" style="3" customWidth="1"/>
    <col min="2" max="2" width="48" style="2" customWidth="1"/>
    <col min="3" max="3" width="10" style="3" customWidth="1"/>
    <col min="4" max="4" width="6.5703125" style="3" customWidth="1"/>
    <col min="5" max="5" width="16.28515625" style="3" customWidth="1"/>
    <col min="6" max="6" width="15.28515625" style="3" customWidth="1"/>
    <col min="7" max="7" width="13.5703125" style="3" customWidth="1"/>
    <col min="8" max="8" width="11" style="3" customWidth="1"/>
    <col min="9" max="9" width="15.5703125" style="3" customWidth="1"/>
    <col min="10" max="10" width="9.28515625" style="3" customWidth="1"/>
    <col min="11" max="11" width="17" style="3" customWidth="1"/>
    <col min="12" max="12" width="18.28515625" style="2" customWidth="1"/>
    <col min="13" max="178" width="9.140625" style="2"/>
    <col min="179" max="179" width="4.7109375" style="2" customWidth="1"/>
    <col min="180" max="180" width="48.140625" style="2" customWidth="1"/>
    <col min="181" max="181" width="6.7109375" style="2" customWidth="1"/>
    <col min="182" max="182" width="11.85546875" style="2" customWidth="1"/>
    <col min="183" max="183" width="18" style="2" customWidth="1"/>
    <col min="184" max="191" width="12.7109375" style="2" customWidth="1"/>
    <col min="192" max="195" width="11.42578125" style="2" customWidth="1"/>
    <col min="196" max="212" width="12.7109375" style="2" customWidth="1"/>
    <col min="213" max="213" width="9.140625" style="2" hidden="1" customWidth="1"/>
    <col min="214" max="217" width="12.7109375" style="2" customWidth="1"/>
    <col min="218" max="218" width="19.5703125" style="2" customWidth="1"/>
    <col min="219" max="219" width="6" style="2" customWidth="1"/>
    <col min="220" max="220" width="20.42578125" style="2" customWidth="1"/>
    <col min="221" max="221" width="15.85546875" style="2" customWidth="1"/>
    <col min="222" max="222" width="6" style="2" customWidth="1"/>
    <col min="223" max="223" width="15.140625" style="2" customWidth="1"/>
    <col min="224" max="224" width="15.85546875" style="2" customWidth="1"/>
    <col min="225" max="225" width="6" style="2" customWidth="1"/>
    <col min="226" max="226" width="15.140625" style="2" customWidth="1"/>
    <col min="227" max="434" width="9.140625" style="2"/>
    <col min="435" max="435" width="4.7109375" style="2" customWidth="1"/>
    <col min="436" max="436" width="48.140625" style="2" customWidth="1"/>
    <col min="437" max="437" width="6.7109375" style="2" customWidth="1"/>
    <col min="438" max="438" width="11.85546875" style="2" customWidth="1"/>
    <col min="439" max="439" width="18" style="2" customWidth="1"/>
    <col min="440" max="447" width="12.7109375" style="2" customWidth="1"/>
    <col min="448" max="451" width="11.42578125" style="2" customWidth="1"/>
    <col min="452" max="468" width="12.7109375" style="2" customWidth="1"/>
    <col min="469" max="469" width="9.140625" style="2" hidden="1" customWidth="1"/>
    <col min="470" max="473" width="12.7109375" style="2" customWidth="1"/>
    <col min="474" max="474" width="19.5703125" style="2" customWidth="1"/>
    <col min="475" max="475" width="6" style="2" customWidth="1"/>
    <col min="476" max="476" width="20.42578125" style="2" customWidth="1"/>
    <col min="477" max="477" width="15.85546875" style="2" customWidth="1"/>
    <col min="478" max="478" width="6" style="2" customWidth="1"/>
    <col min="479" max="479" width="15.140625" style="2" customWidth="1"/>
    <col min="480" max="480" width="15.85546875" style="2" customWidth="1"/>
    <col min="481" max="481" width="6" style="2" customWidth="1"/>
    <col min="482" max="482" width="15.140625" style="2" customWidth="1"/>
    <col min="483" max="690" width="9.140625" style="2"/>
    <col min="691" max="691" width="4.7109375" style="2" customWidth="1"/>
    <col min="692" max="692" width="48.140625" style="2" customWidth="1"/>
    <col min="693" max="693" width="6.7109375" style="2" customWidth="1"/>
    <col min="694" max="694" width="11.85546875" style="2" customWidth="1"/>
    <col min="695" max="695" width="18" style="2" customWidth="1"/>
    <col min="696" max="703" width="12.7109375" style="2" customWidth="1"/>
    <col min="704" max="707" width="11.42578125" style="2" customWidth="1"/>
    <col min="708" max="724" width="12.7109375" style="2" customWidth="1"/>
    <col min="725" max="725" width="9.140625" style="2" hidden="1" customWidth="1"/>
    <col min="726" max="729" width="12.7109375" style="2" customWidth="1"/>
    <col min="730" max="730" width="19.5703125" style="2" customWidth="1"/>
    <col min="731" max="731" width="6" style="2" customWidth="1"/>
    <col min="732" max="732" width="20.42578125" style="2" customWidth="1"/>
    <col min="733" max="733" width="15.85546875" style="2" customWidth="1"/>
    <col min="734" max="734" width="6" style="2" customWidth="1"/>
    <col min="735" max="735" width="15.140625" style="2" customWidth="1"/>
    <col min="736" max="736" width="15.85546875" style="2" customWidth="1"/>
    <col min="737" max="737" width="6" style="2" customWidth="1"/>
    <col min="738" max="738" width="15.140625" style="2" customWidth="1"/>
    <col min="739" max="946" width="9.140625" style="2"/>
    <col min="947" max="947" width="4.7109375" style="2" customWidth="1"/>
    <col min="948" max="948" width="48.140625" style="2" customWidth="1"/>
    <col min="949" max="949" width="6.7109375" style="2" customWidth="1"/>
    <col min="950" max="950" width="11.85546875" style="2" customWidth="1"/>
    <col min="951" max="951" width="18" style="2" customWidth="1"/>
    <col min="952" max="959" width="12.7109375" style="2" customWidth="1"/>
    <col min="960" max="963" width="11.42578125" style="2" customWidth="1"/>
    <col min="964" max="980" width="12.7109375" style="2" customWidth="1"/>
    <col min="981" max="981" width="9.140625" style="2" hidden="1" customWidth="1"/>
    <col min="982" max="985" width="12.7109375" style="2" customWidth="1"/>
    <col min="986" max="986" width="19.5703125" style="2" customWidth="1"/>
    <col min="987" max="987" width="6" style="2" customWidth="1"/>
    <col min="988" max="988" width="20.42578125" style="2" customWidth="1"/>
    <col min="989" max="989" width="15.85546875" style="2" customWidth="1"/>
    <col min="990" max="990" width="6" style="2" customWidth="1"/>
    <col min="991" max="991" width="15.140625" style="2" customWidth="1"/>
    <col min="992" max="992" width="15.85546875" style="2" customWidth="1"/>
    <col min="993" max="993" width="6" style="2" customWidth="1"/>
    <col min="994" max="994" width="15.140625" style="2" customWidth="1"/>
    <col min="995" max="1202" width="9.140625" style="2"/>
    <col min="1203" max="1203" width="4.7109375" style="2" customWidth="1"/>
    <col min="1204" max="1204" width="48.140625" style="2" customWidth="1"/>
    <col min="1205" max="1205" width="6.7109375" style="2" customWidth="1"/>
    <col min="1206" max="1206" width="11.85546875" style="2" customWidth="1"/>
    <col min="1207" max="1207" width="18" style="2" customWidth="1"/>
    <col min="1208" max="1215" width="12.7109375" style="2" customWidth="1"/>
    <col min="1216" max="1219" width="11.42578125" style="2" customWidth="1"/>
    <col min="1220" max="1236" width="12.7109375" style="2" customWidth="1"/>
    <col min="1237" max="1237" width="9.140625" style="2" hidden="1" customWidth="1"/>
    <col min="1238" max="1241" width="12.7109375" style="2" customWidth="1"/>
    <col min="1242" max="1242" width="19.5703125" style="2" customWidth="1"/>
    <col min="1243" max="1243" width="6" style="2" customWidth="1"/>
    <col min="1244" max="1244" width="20.42578125" style="2" customWidth="1"/>
    <col min="1245" max="1245" width="15.85546875" style="2" customWidth="1"/>
    <col min="1246" max="1246" width="6" style="2" customWidth="1"/>
    <col min="1247" max="1247" width="15.140625" style="2" customWidth="1"/>
    <col min="1248" max="1248" width="15.85546875" style="2" customWidth="1"/>
    <col min="1249" max="1249" width="6" style="2" customWidth="1"/>
    <col min="1250" max="1250" width="15.140625" style="2" customWidth="1"/>
    <col min="1251" max="1458" width="9.140625" style="2"/>
    <col min="1459" max="1459" width="4.7109375" style="2" customWidth="1"/>
    <col min="1460" max="1460" width="48.140625" style="2" customWidth="1"/>
    <col min="1461" max="1461" width="6.7109375" style="2" customWidth="1"/>
    <col min="1462" max="1462" width="11.85546875" style="2" customWidth="1"/>
    <col min="1463" max="1463" width="18" style="2" customWidth="1"/>
    <col min="1464" max="1471" width="12.7109375" style="2" customWidth="1"/>
    <col min="1472" max="1475" width="11.42578125" style="2" customWidth="1"/>
    <col min="1476" max="1492" width="12.7109375" style="2" customWidth="1"/>
    <col min="1493" max="1493" width="9.140625" style="2" hidden="1" customWidth="1"/>
    <col min="1494" max="1497" width="12.7109375" style="2" customWidth="1"/>
    <col min="1498" max="1498" width="19.5703125" style="2" customWidth="1"/>
    <col min="1499" max="1499" width="6" style="2" customWidth="1"/>
    <col min="1500" max="1500" width="20.42578125" style="2" customWidth="1"/>
    <col min="1501" max="1501" width="15.85546875" style="2" customWidth="1"/>
    <col min="1502" max="1502" width="6" style="2" customWidth="1"/>
    <col min="1503" max="1503" width="15.140625" style="2" customWidth="1"/>
    <col min="1504" max="1504" width="15.85546875" style="2" customWidth="1"/>
    <col min="1505" max="1505" width="6" style="2" customWidth="1"/>
    <col min="1506" max="1506" width="15.140625" style="2" customWidth="1"/>
    <col min="1507" max="1714" width="9.140625" style="2"/>
    <col min="1715" max="1715" width="4.7109375" style="2" customWidth="1"/>
    <col min="1716" max="1716" width="48.140625" style="2" customWidth="1"/>
    <col min="1717" max="1717" width="6.7109375" style="2" customWidth="1"/>
    <col min="1718" max="1718" width="11.85546875" style="2" customWidth="1"/>
    <col min="1719" max="1719" width="18" style="2" customWidth="1"/>
    <col min="1720" max="1727" width="12.7109375" style="2" customWidth="1"/>
    <col min="1728" max="1731" width="11.42578125" style="2" customWidth="1"/>
    <col min="1732" max="1748" width="12.7109375" style="2" customWidth="1"/>
    <col min="1749" max="1749" width="9.140625" style="2" hidden="1" customWidth="1"/>
    <col min="1750" max="1753" width="12.7109375" style="2" customWidth="1"/>
    <col min="1754" max="1754" width="19.5703125" style="2" customWidth="1"/>
    <col min="1755" max="1755" width="6" style="2" customWidth="1"/>
    <col min="1756" max="1756" width="20.42578125" style="2" customWidth="1"/>
    <col min="1757" max="1757" width="15.85546875" style="2" customWidth="1"/>
    <col min="1758" max="1758" width="6" style="2" customWidth="1"/>
    <col min="1759" max="1759" width="15.140625" style="2" customWidth="1"/>
    <col min="1760" max="1760" width="15.85546875" style="2" customWidth="1"/>
    <col min="1761" max="1761" width="6" style="2" customWidth="1"/>
    <col min="1762" max="1762" width="15.140625" style="2" customWidth="1"/>
    <col min="1763" max="1970" width="9.140625" style="2"/>
    <col min="1971" max="1971" width="4.7109375" style="2" customWidth="1"/>
    <col min="1972" max="1972" width="48.140625" style="2" customWidth="1"/>
    <col min="1973" max="1973" width="6.7109375" style="2" customWidth="1"/>
    <col min="1974" max="1974" width="11.85546875" style="2" customWidth="1"/>
    <col min="1975" max="1975" width="18" style="2" customWidth="1"/>
    <col min="1976" max="1983" width="12.7109375" style="2" customWidth="1"/>
    <col min="1984" max="1987" width="11.42578125" style="2" customWidth="1"/>
    <col min="1988" max="2004" width="12.7109375" style="2" customWidth="1"/>
    <col min="2005" max="2005" width="9.140625" style="2" hidden="1" customWidth="1"/>
    <col min="2006" max="2009" width="12.7109375" style="2" customWidth="1"/>
    <col min="2010" max="2010" width="19.5703125" style="2" customWidth="1"/>
    <col min="2011" max="2011" width="6" style="2" customWidth="1"/>
    <col min="2012" max="2012" width="20.42578125" style="2" customWidth="1"/>
    <col min="2013" max="2013" width="15.85546875" style="2" customWidth="1"/>
    <col min="2014" max="2014" width="6" style="2" customWidth="1"/>
    <col min="2015" max="2015" width="15.140625" style="2" customWidth="1"/>
    <col min="2016" max="2016" width="15.85546875" style="2" customWidth="1"/>
    <col min="2017" max="2017" width="6" style="2" customWidth="1"/>
    <col min="2018" max="2018" width="15.140625" style="2" customWidth="1"/>
    <col min="2019" max="2226" width="9.140625" style="2"/>
    <col min="2227" max="2227" width="4.7109375" style="2" customWidth="1"/>
    <col min="2228" max="2228" width="48.140625" style="2" customWidth="1"/>
    <col min="2229" max="2229" width="6.7109375" style="2" customWidth="1"/>
    <col min="2230" max="2230" width="11.85546875" style="2" customWidth="1"/>
    <col min="2231" max="2231" width="18" style="2" customWidth="1"/>
    <col min="2232" max="2239" width="12.7109375" style="2" customWidth="1"/>
    <col min="2240" max="2243" width="11.42578125" style="2" customWidth="1"/>
    <col min="2244" max="2260" width="12.7109375" style="2" customWidth="1"/>
    <col min="2261" max="2261" width="9.140625" style="2" hidden="1" customWidth="1"/>
    <col min="2262" max="2265" width="12.7109375" style="2" customWidth="1"/>
    <col min="2266" max="2266" width="19.5703125" style="2" customWidth="1"/>
    <col min="2267" max="2267" width="6" style="2" customWidth="1"/>
    <col min="2268" max="2268" width="20.42578125" style="2" customWidth="1"/>
    <col min="2269" max="2269" width="15.85546875" style="2" customWidth="1"/>
    <col min="2270" max="2270" width="6" style="2" customWidth="1"/>
    <col min="2271" max="2271" width="15.140625" style="2" customWidth="1"/>
    <col min="2272" max="2272" width="15.85546875" style="2" customWidth="1"/>
    <col min="2273" max="2273" width="6" style="2" customWidth="1"/>
    <col min="2274" max="2274" width="15.140625" style="2" customWidth="1"/>
    <col min="2275" max="2482" width="9.140625" style="2"/>
    <col min="2483" max="2483" width="4.7109375" style="2" customWidth="1"/>
    <col min="2484" max="2484" width="48.140625" style="2" customWidth="1"/>
    <col min="2485" max="2485" width="6.7109375" style="2" customWidth="1"/>
    <col min="2486" max="2486" width="11.85546875" style="2" customWidth="1"/>
    <col min="2487" max="2487" width="18" style="2" customWidth="1"/>
    <col min="2488" max="2495" width="12.7109375" style="2" customWidth="1"/>
    <col min="2496" max="2499" width="11.42578125" style="2" customWidth="1"/>
    <col min="2500" max="2516" width="12.7109375" style="2" customWidth="1"/>
    <col min="2517" max="2517" width="9.140625" style="2" hidden="1" customWidth="1"/>
    <col min="2518" max="2521" width="12.7109375" style="2" customWidth="1"/>
    <col min="2522" max="2522" width="19.5703125" style="2" customWidth="1"/>
    <col min="2523" max="2523" width="6" style="2" customWidth="1"/>
    <col min="2524" max="2524" width="20.42578125" style="2" customWidth="1"/>
    <col min="2525" max="2525" width="15.85546875" style="2" customWidth="1"/>
    <col min="2526" max="2526" width="6" style="2" customWidth="1"/>
    <col min="2527" max="2527" width="15.140625" style="2" customWidth="1"/>
    <col min="2528" max="2528" width="15.85546875" style="2" customWidth="1"/>
    <col min="2529" max="2529" width="6" style="2" customWidth="1"/>
    <col min="2530" max="2530" width="15.140625" style="2" customWidth="1"/>
    <col min="2531" max="2738" width="9.140625" style="2"/>
    <col min="2739" max="2739" width="4.7109375" style="2" customWidth="1"/>
    <col min="2740" max="2740" width="48.140625" style="2" customWidth="1"/>
    <col min="2741" max="2741" width="6.7109375" style="2" customWidth="1"/>
    <col min="2742" max="2742" width="11.85546875" style="2" customWidth="1"/>
    <col min="2743" max="2743" width="18" style="2" customWidth="1"/>
    <col min="2744" max="2751" width="12.7109375" style="2" customWidth="1"/>
    <col min="2752" max="2755" width="11.42578125" style="2" customWidth="1"/>
    <col min="2756" max="2772" width="12.7109375" style="2" customWidth="1"/>
    <col min="2773" max="2773" width="9.140625" style="2" hidden="1" customWidth="1"/>
    <col min="2774" max="2777" width="12.7109375" style="2" customWidth="1"/>
    <col min="2778" max="2778" width="19.5703125" style="2" customWidth="1"/>
    <col min="2779" max="2779" width="6" style="2" customWidth="1"/>
    <col min="2780" max="2780" width="20.42578125" style="2" customWidth="1"/>
    <col min="2781" max="2781" width="15.85546875" style="2" customWidth="1"/>
    <col min="2782" max="2782" width="6" style="2" customWidth="1"/>
    <col min="2783" max="2783" width="15.140625" style="2" customWidth="1"/>
    <col min="2784" max="2784" width="15.85546875" style="2" customWidth="1"/>
    <col min="2785" max="2785" width="6" style="2" customWidth="1"/>
    <col min="2786" max="2786" width="15.140625" style="2" customWidth="1"/>
    <col min="2787" max="2994" width="9.140625" style="2"/>
    <col min="2995" max="2995" width="4.7109375" style="2" customWidth="1"/>
    <col min="2996" max="2996" width="48.140625" style="2" customWidth="1"/>
    <col min="2997" max="2997" width="6.7109375" style="2" customWidth="1"/>
    <col min="2998" max="2998" width="11.85546875" style="2" customWidth="1"/>
    <col min="2999" max="2999" width="18" style="2" customWidth="1"/>
    <col min="3000" max="3007" width="12.7109375" style="2" customWidth="1"/>
    <col min="3008" max="3011" width="11.42578125" style="2" customWidth="1"/>
    <col min="3012" max="3028" width="12.7109375" style="2" customWidth="1"/>
    <col min="3029" max="3029" width="9.140625" style="2" hidden="1" customWidth="1"/>
    <col min="3030" max="3033" width="12.7109375" style="2" customWidth="1"/>
    <col min="3034" max="3034" width="19.5703125" style="2" customWidth="1"/>
    <col min="3035" max="3035" width="6" style="2" customWidth="1"/>
    <col min="3036" max="3036" width="20.42578125" style="2" customWidth="1"/>
    <col min="3037" max="3037" width="15.85546875" style="2" customWidth="1"/>
    <col min="3038" max="3038" width="6" style="2" customWidth="1"/>
    <col min="3039" max="3039" width="15.140625" style="2" customWidth="1"/>
    <col min="3040" max="3040" width="15.85546875" style="2" customWidth="1"/>
    <col min="3041" max="3041" width="6" style="2" customWidth="1"/>
    <col min="3042" max="3042" width="15.140625" style="2" customWidth="1"/>
    <col min="3043" max="3250" width="9.140625" style="2"/>
    <col min="3251" max="3251" width="4.7109375" style="2" customWidth="1"/>
    <col min="3252" max="3252" width="48.140625" style="2" customWidth="1"/>
    <col min="3253" max="3253" width="6.7109375" style="2" customWidth="1"/>
    <col min="3254" max="3254" width="11.85546875" style="2" customWidth="1"/>
    <col min="3255" max="3255" width="18" style="2" customWidth="1"/>
    <col min="3256" max="3263" width="12.7109375" style="2" customWidth="1"/>
    <col min="3264" max="3267" width="11.42578125" style="2" customWidth="1"/>
    <col min="3268" max="3284" width="12.7109375" style="2" customWidth="1"/>
    <col min="3285" max="3285" width="9.140625" style="2" hidden="1" customWidth="1"/>
    <col min="3286" max="3289" width="12.7109375" style="2" customWidth="1"/>
    <col min="3290" max="3290" width="19.5703125" style="2" customWidth="1"/>
    <col min="3291" max="3291" width="6" style="2" customWidth="1"/>
    <col min="3292" max="3292" width="20.42578125" style="2" customWidth="1"/>
    <col min="3293" max="3293" width="15.85546875" style="2" customWidth="1"/>
    <col min="3294" max="3294" width="6" style="2" customWidth="1"/>
    <col min="3295" max="3295" width="15.140625" style="2" customWidth="1"/>
    <col min="3296" max="3296" width="15.85546875" style="2" customWidth="1"/>
    <col min="3297" max="3297" width="6" style="2" customWidth="1"/>
    <col min="3298" max="3298" width="15.140625" style="2" customWidth="1"/>
    <col min="3299" max="3506" width="9.140625" style="2"/>
    <col min="3507" max="3507" width="4.7109375" style="2" customWidth="1"/>
    <col min="3508" max="3508" width="48.140625" style="2" customWidth="1"/>
    <col min="3509" max="3509" width="6.7109375" style="2" customWidth="1"/>
    <col min="3510" max="3510" width="11.85546875" style="2" customWidth="1"/>
    <col min="3511" max="3511" width="18" style="2" customWidth="1"/>
    <col min="3512" max="3519" width="12.7109375" style="2" customWidth="1"/>
    <col min="3520" max="3523" width="11.42578125" style="2" customWidth="1"/>
    <col min="3524" max="3540" width="12.7109375" style="2" customWidth="1"/>
    <col min="3541" max="3541" width="9.140625" style="2" hidden="1" customWidth="1"/>
    <col min="3542" max="3545" width="12.7109375" style="2" customWidth="1"/>
    <col min="3546" max="3546" width="19.5703125" style="2" customWidth="1"/>
    <col min="3547" max="3547" width="6" style="2" customWidth="1"/>
    <col min="3548" max="3548" width="20.42578125" style="2" customWidth="1"/>
    <col min="3549" max="3549" width="15.85546875" style="2" customWidth="1"/>
    <col min="3550" max="3550" width="6" style="2" customWidth="1"/>
    <col min="3551" max="3551" width="15.140625" style="2" customWidth="1"/>
    <col min="3552" max="3552" width="15.85546875" style="2" customWidth="1"/>
    <col min="3553" max="3553" width="6" style="2" customWidth="1"/>
    <col min="3554" max="3554" width="15.140625" style="2" customWidth="1"/>
    <col min="3555" max="3762" width="9.140625" style="2"/>
    <col min="3763" max="3763" width="4.7109375" style="2" customWidth="1"/>
    <col min="3764" max="3764" width="48.140625" style="2" customWidth="1"/>
    <col min="3765" max="3765" width="6.7109375" style="2" customWidth="1"/>
    <col min="3766" max="3766" width="11.85546875" style="2" customWidth="1"/>
    <col min="3767" max="3767" width="18" style="2" customWidth="1"/>
    <col min="3768" max="3775" width="12.7109375" style="2" customWidth="1"/>
    <col min="3776" max="3779" width="11.42578125" style="2" customWidth="1"/>
    <col min="3780" max="3796" width="12.7109375" style="2" customWidth="1"/>
    <col min="3797" max="3797" width="9.140625" style="2" hidden="1" customWidth="1"/>
    <col min="3798" max="3801" width="12.7109375" style="2" customWidth="1"/>
    <col min="3802" max="3802" width="19.5703125" style="2" customWidth="1"/>
    <col min="3803" max="3803" width="6" style="2" customWidth="1"/>
    <col min="3804" max="3804" width="20.42578125" style="2" customWidth="1"/>
    <col min="3805" max="3805" width="15.85546875" style="2" customWidth="1"/>
    <col min="3806" max="3806" width="6" style="2" customWidth="1"/>
    <col min="3807" max="3807" width="15.140625" style="2" customWidth="1"/>
    <col min="3808" max="3808" width="15.85546875" style="2" customWidth="1"/>
    <col min="3809" max="3809" width="6" style="2" customWidth="1"/>
    <col min="3810" max="3810" width="15.140625" style="2" customWidth="1"/>
    <col min="3811" max="4018" width="9.140625" style="2"/>
    <col min="4019" max="4019" width="4.7109375" style="2" customWidth="1"/>
    <col min="4020" max="4020" width="48.140625" style="2" customWidth="1"/>
    <col min="4021" max="4021" width="6.7109375" style="2" customWidth="1"/>
    <col min="4022" max="4022" width="11.85546875" style="2" customWidth="1"/>
    <col min="4023" max="4023" width="18" style="2" customWidth="1"/>
    <col min="4024" max="4031" width="12.7109375" style="2" customWidth="1"/>
    <col min="4032" max="4035" width="11.42578125" style="2" customWidth="1"/>
    <col min="4036" max="4052" width="12.7109375" style="2" customWidth="1"/>
    <col min="4053" max="4053" width="9.140625" style="2" hidden="1" customWidth="1"/>
    <col min="4054" max="4057" width="12.7109375" style="2" customWidth="1"/>
    <col min="4058" max="4058" width="19.5703125" style="2" customWidth="1"/>
    <col min="4059" max="4059" width="6" style="2" customWidth="1"/>
    <col min="4060" max="4060" width="20.42578125" style="2" customWidth="1"/>
    <col min="4061" max="4061" width="15.85546875" style="2" customWidth="1"/>
    <col min="4062" max="4062" width="6" style="2" customWidth="1"/>
    <col min="4063" max="4063" width="15.140625" style="2" customWidth="1"/>
    <col min="4064" max="4064" width="15.85546875" style="2" customWidth="1"/>
    <col min="4065" max="4065" width="6" style="2" customWidth="1"/>
    <col min="4066" max="4066" width="15.140625" style="2" customWidth="1"/>
    <col min="4067" max="4274" width="9.140625" style="2"/>
    <col min="4275" max="4275" width="4.7109375" style="2" customWidth="1"/>
    <col min="4276" max="4276" width="48.140625" style="2" customWidth="1"/>
    <col min="4277" max="4277" width="6.7109375" style="2" customWidth="1"/>
    <col min="4278" max="4278" width="11.85546875" style="2" customWidth="1"/>
    <col min="4279" max="4279" width="18" style="2" customWidth="1"/>
    <col min="4280" max="4287" width="12.7109375" style="2" customWidth="1"/>
    <col min="4288" max="4291" width="11.42578125" style="2" customWidth="1"/>
    <col min="4292" max="4308" width="12.7109375" style="2" customWidth="1"/>
    <col min="4309" max="4309" width="9.140625" style="2" hidden="1" customWidth="1"/>
    <col min="4310" max="4313" width="12.7109375" style="2" customWidth="1"/>
    <col min="4314" max="4314" width="19.5703125" style="2" customWidth="1"/>
    <col min="4315" max="4315" width="6" style="2" customWidth="1"/>
    <col min="4316" max="4316" width="20.42578125" style="2" customWidth="1"/>
    <col min="4317" max="4317" width="15.85546875" style="2" customWidth="1"/>
    <col min="4318" max="4318" width="6" style="2" customWidth="1"/>
    <col min="4319" max="4319" width="15.140625" style="2" customWidth="1"/>
    <col min="4320" max="4320" width="15.85546875" style="2" customWidth="1"/>
    <col min="4321" max="4321" width="6" style="2" customWidth="1"/>
    <col min="4322" max="4322" width="15.140625" style="2" customWidth="1"/>
    <col min="4323" max="4530" width="9.140625" style="2"/>
    <col min="4531" max="4531" width="4.7109375" style="2" customWidth="1"/>
    <col min="4532" max="4532" width="48.140625" style="2" customWidth="1"/>
    <col min="4533" max="4533" width="6.7109375" style="2" customWidth="1"/>
    <col min="4534" max="4534" width="11.85546875" style="2" customWidth="1"/>
    <col min="4535" max="4535" width="18" style="2" customWidth="1"/>
    <col min="4536" max="4543" width="12.7109375" style="2" customWidth="1"/>
    <col min="4544" max="4547" width="11.42578125" style="2" customWidth="1"/>
    <col min="4548" max="4564" width="12.7109375" style="2" customWidth="1"/>
    <col min="4565" max="4565" width="9.140625" style="2" hidden="1" customWidth="1"/>
    <col min="4566" max="4569" width="12.7109375" style="2" customWidth="1"/>
    <col min="4570" max="4570" width="19.5703125" style="2" customWidth="1"/>
    <col min="4571" max="4571" width="6" style="2" customWidth="1"/>
    <col min="4572" max="4572" width="20.42578125" style="2" customWidth="1"/>
    <col min="4573" max="4573" width="15.85546875" style="2" customWidth="1"/>
    <col min="4574" max="4574" width="6" style="2" customWidth="1"/>
    <col min="4575" max="4575" width="15.140625" style="2" customWidth="1"/>
    <col min="4576" max="4576" width="15.85546875" style="2" customWidth="1"/>
    <col min="4577" max="4577" width="6" style="2" customWidth="1"/>
    <col min="4578" max="4578" width="15.140625" style="2" customWidth="1"/>
    <col min="4579" max="4786" width="9.140625" style="2"/>
    <col min="4787" max="4787" width="4.7109375" style="2" customWidth="1"/>
    <col min="4788" max="4788" width="48.140625" style="2" customWidth="1"/>
    <col min="4789" max="4789" width="6.7109375" style="2" customWidth="1"/>
    <col min="4790" max="4790" width="11.85546875" style="2" customWidth="1"/>
    <col min="4791" max="4791" width="18" style="2" customWidth="1"/>
    <col min="4792" max="4799" width="12.7109375" style="2" customWidth="1"/>
    <col min="4800" max="4803" width="11.42578125" style="2" customWidth="1"/>
    <col min="4804" max="4820" width="12.7109375" style="2" customWidth="1"/>
    <col min="4821" max="4821" width="9.140625" style="2" hidden="1" customWidth="1"/>
    <col min="4822" max="4825" width="12.7109375" style="2" customWidth="1"/>
    <col min="4826" max="4826" width="19.5703125" style="2" customWidth="1"/>
    <col min="4827" max="4827" width="6" style="2" customWidth="1"/>
    <col min="4828" max="4828" width="20.42578125" style="2" customWidth="1"/>
    <col min="4829" max="4829" width="15.85546875" style="2" customWidth="1"/>
    <col min="4830" max="4830" width="6" style="2" customWidth="1"/>
    <col min="4831" max="4831" width="15.140625" style="2" customWidth="1"/>
    <col min="4832" max="4832" width="15.85546875" style="2" customWidth="1"/>
    <col min="4833" max="4833" width="6" style="2" customWidth="1"/>
    <col min="4834" max="4834" width="15.140625" style="2" customWidth="1"/>
    <col min="4835" max="5042" width="9.140625" style="2"/>
    <col min="5043" max="5043" width="4.7109375" style="2" customWidth="1"/>
    <col min="5044" max="5044" width="48.140625" style="2" customWidth="1"/>
    <col min="5045" max="5045" width="6.7109375" style="2" customWidth="1"/>
    <col min="5046" max="5046" width="11.85546875" style="2" customWidth="1"/>
    <col min="5047" max="5047" width="18" style="2" customWidth="1"/>
    <col min="5048" max="5055" width="12.7109375" style="2" customWidth="1"/>
    <col min="5056" max="5059" width="11.42578125" style="2" customWidth="1"/>
    <col min="5060" max="5076" width="12.7109375" style="2" customWidth="1"/>
    <col min="5077" max="5077" width="9.140625" style="2" hidden="1" customWidth="1"/>
    <col min="5078" max="5081" width="12.7109375" style="2" customWidth="1"/>
    <col min="5082" max="5082" width="19.5703125" style="2" customWidth="1"/>
    <col min="5083" max="5083" width="6" style="2" customWidth="1"/>
    <col min="5084" max="5084" width="20.42578125" style="2" customWidth="1"/>
    <col min="5085" max="5085" width="15.85546875" style="2" customWidth="1"/>
    <col min="5086" max="5086" width="6" style="2" customWidth="1"/>
    <col min="5087" max="5087" width="15.140625" style="2" customWidth="1"/>
    <col min="5088" max="5088" width="15.85546875" style="2" customWidth="1"/>
    <col min="5089" max="5089" width="6" style="2" customWidth="1"/>
    <col min="5090" max="5090" width="15.140625" style="2" customWidth="1"/>
    <col min="5091" max="5298" width="9.140625" style="2"/>
    <col min="5299" max="5299" width="4.7109375" style="2" customWidth="1"/>
    <col min="5300" max="5300" width="48.140625" style="2" customWidth="1"/>
    <col min="5301" max="5301" width="6.7109375" style="2" customWidth="1"/>
    <col min="5302" max="5302" width="11.85546875" style="2" customWidth="1"/>
    <col min="5303" max="5303" width="18" style="2" customWidth="1"/>
    <col min="5304" max="5311" width="12.7109375" style="2" customWidth="1"/>
    <col min="5312" max="5315" width="11.42578125" style="2" customWidth="1"/>
    <col min="5316" max="5332" width="12.7109375" style="2" customWidth="1"/>
    <col min="5333" max="5333" width="9.140625" style="2" hidden="1" customWidth="1"/>
    <col min="5334" max="5337" width="12.7109375" style="2" customWidth="1"/>
    <col min="5338" max="5338" width="19.5703125" style="2" customWidth="1"/>
    <col min="5339" max="5339" width="6" style="2" customWidth="1"/>
    <col min="5340" max="5340" width="20.42578125" style="2" customWidth="1"/>
    <col min="5341" max="5341" width="15.85546875" style="2" customWidth="1"/>
    <col min="5342" max="5342" width="6" style="2" customWidth="1"/>
    <col min="5343" max="5343" width="15.140625" style="2" customWidth="1"/>
    <col min="5344" max="5344" width="15.85546875" style="2" customWidth="1"/>
    <col min="5345" max="5345" width="6" style="2" customWidth="1"/>
    <col min="5346" max="5346" width="15.140625" style="2" customWidth="1"/>
    <col min="5347" max="5554" width="9.140625" style="2"/>
    <col min="5555" max="5555" width="4.7109375" style="2" customWidth="1"/>
    <col min="5556" max="5556" width="48.140625" style="2" customWidth="1"/>
    <col min="5557" max="5557" width="6.7109375" style="2" customWidth="1"/>
    <col min="5558" max="5558" width="11.85546875" style="2" customWidth="1"/>
    <col min="5559" max="5559" width="18" style="2" customWidth="1"/>
    <col min="5560" max="5567" width="12.7109375" style="2" customWidth="1"/>
    <col min="5568" max="5571" width="11.42578125" style="2" customWidth="1"/>
    <col min="5572" max="5588" width="12.7109375" style="2" customWidth="1"/>
    <col min="5589" max="5589" width="9.140625" style="2" hidden="1" customWidth="1"/>
    <col min="5590" max="5593" width="12.7109375" style="2" customWidth="1"/>
    <col min="5594" max="5594" width="19.5703125" style="2" customWidth="1"/>
    <col min="5595" max="5595" width="6" style="2" customWidth="1"/>
    <col min="5596" max="5596" width="20.42578125" style="2" customWidth="1"/>
    <col min="5597" max="5597" width="15.85546875" style="2" customWidth="1"/>
    <col min="5598" max="5598" width="6" style="2" customWidth="1"/>
    <col min="5599" max="5599" width="15.140625" style="2" customWidth="1"/>
    <col min="5600" max="5600" width="15.85546875" style="2" customWidth="1"/>
    <col min="5601" max="5601" width="6" style="2" customWidth="1"/>
    <col min="5602" max="5602" width="15.140625" style="2" customWidth="1"/>
    <col min="5603" max="5810" width="9.140625" style="2"/>
    <col min="5811" max="5811" width="4.7109375" style="2" customWidth="1"/>
    <col min="5812" max="5812" width="48.140625" style="2" customWidth="1"/>
    <col min="5813" max="5813" width="6.7109375" style="2" customWidth="1"/>
    <col min="5814" max="5814" width="11.85546875" style="2" customWidth="1"/>
    <col min="5815" max="5815" width="18" style="2" customWidth="1"/>
    <col min="5816" max="5823" width="12.7109375" style="2" customWidth="1"/>
    <col min="5824" max="5827" width="11.42578125" style="2" customWidth="1"/>
    <col min="5828" max="5844" width="12.7109375" style="2" customWidth="1"/>
    <col min="5845" max="5845" width="9.140625" style="2" hidden="1" customWidth="1"/>
    <col min="5846" max="5849" width="12.7109375" style="2" customWidth="1"/>
    <col min="5850" max="5850" width="19.5703125" style="2" customWidth="1"/>
    <col min="5851" max="5851" width="6" style="2" customWidth="1"/>
    <col min="5852" max="5852" width="20.42578125" style="2" customWidth="1"/>
    <col min="5853" max="5853" width="15.85546875" style="2" customWidth="1"/>
    <col min="5854" max="5854" width="6" style="2" customWidth="1"/>
    <col min="5855" max="5855" width="15.140625" style="2" customWidth="1"/>
    <col min="5856" max="5856" width="15.85546875" style="2" customWidth="1"/>
    <col min="5857" max="5857" width="6" style="2" customWidth="1"/>
    <col min="5858" max="5858" width="15.140625" style="2" customWidth="1"/>
    <col min="5859" max="6066" width="9.140625" style="2"/>
    <col min="6067" max="6067" width="4.7109375" style="2" customWidth="1"/>
    <col min="6068" max="6068" width="48.140625" style="2" customWidth="1"/>
    <col min="6069" max="6069" width="6.7109375" style="2" customWidth="1"/>
    <col min="6070" max="6070" width="11.85546875" style="2" customWidth="1"/>
    <col min="6071" max="6071" width="18" style="2" customWidth="1"/>
    <col min="6072" max="6079" width="12.7109375" style="2" customWidth="1"/>
    <col min="6080" max="6083" width="11.42578125" style="2" customWidth="1"/>
    <col min="6084" max="6100" width="12.7109375" style="2" customWidth="1"/>
    <col min="6101" max="6101" width="9.140625" style="2" hidden="1" customWidth="1"/>
    <col min="6102" max="6105" width="12.7109375" style="2" customWidth="1"/>
    <col min="6106" max="6106" width="19.5703125" style="2" customWidth="1"/>
    <col min="6107" max="6107" width="6" style="2" customWidth="1"/>
    <col min="6108" max="6108" width="20.42578125" style="2" customWidth="1"/>
    <col min="6109" max="6109" width="15.85546875" style="2" customWidth="1"/>
    <col min="6110" max="6110" width="6" style="2" customWidth="1"/>
    <col min="6111" max="6111" width="15.140625" style="2" customWidth="1"/>
    <col min="6112" max="6112" width="15.85546875" style="2" customWidth="1"/>
    <col min="6113" max="6113" width="6" style="2" customWidth="1"/>
    <col min="6114" max="6114" width="15.140625" style="2" customWidth="1"/>
    <col min="6115" max="6322" width="9.140625" style="2"/>
    <col min="6323" max="6323" width="4.7109375" style="2" customWidth="1"/>
    <col min="6324" max="6324" width="48.140625" style="2" customWidth="1"/>
    <col min="6325" max="6325" width="6.7109375" style="2" customWidth="1"/>
    <col min="6326" max="6326" width="11.85546875" style="2" customWidth="1"/>
    <col min="6327" max="6327" width="18" style="2" customWidth="1"/>
    <col min="6328" max="6335" width="12.7109375" style="2" customWidth="1"/>
    <col min="6336" max="6339" width="11.42578125" style="2" customWidth="1"/>
    <col min="6340" max="6356" width="12.7109375" style="2" customWidth="1"/>
    <col min="6357" max="6357" width="9.140625" style="2" hidden="1" customWidth="1"/>
    <col min="6358" max="6361" width="12.7109375" style="2" customWidth="1"/>
    <col min="6362" max="6362" width="19.5703125" style="2" customWidth="1"/>
    <col min="6363" max="6363" width="6" style="2" customWidth="1"/>
    <col min="6364" max="6364" width="20.42578125" style="2" customWidth="1"/>
    <col min="6365" max="6365" width="15.85546875" style="2" customWidth="1"/>
    <col min="6366" max="6366" width="6" style="2" customWidth="1"/>
    <col min="6367" max="6367" width="15.140625" style="2" customWidth="1"/>
    <col min="6368" max="6368" width="15.85546875" style="2" customWidth="1"/>
    <col min="6369" max="6369" width="6" style="2" customWidth="1"/>
    <col min="6370" max="6370" width="15.140625" style="2" customWidth="1"/>
    <col min="6371" max="6578" width="9.140625" style="2"/>
    <col min="6579" max="6579" width="4.7109375" style="2" customWidth="1"/>
    <col min="6580" max="6580" width="48.140625" style="2" customWidth="1"/>
    <col min="6581" max="6581" width="6.7109375" style="2" customWidth="1"/>
    <col min="6582" max="6582" width="11.85546875" style="2" customWidth="1"/>
    <col min="6583" max="6583" width="18" style="2" customWidth="1"/>
    <col min="6584" max="6591" width="12.7109375" style="2" customWidth="1"/>
    <col min="6592" max="6595" width="11.42578125" style="2" customWidth="1"/>
    <col min="6596" max="6612" width="12.7109375" style="2" customWidth="1"/>
    <col min="6613" max="6613" width="9.140625" style="2" hidden="1" customWidth="1"/>
    <col min="6614" max="6617" width="12.7109375" style="2" customWidth="1"/>
    <col min="6618" max="6618" width="19.5703125" style="2" customWidth="1"/>
    <col min="6619" max="6619" width="6" style="2" customWidth="1"/>
    <col min="6620" max="6620" width="20.42578125" style="2" customWidth="1"/>
    <col min="6621" max="6621" width="15.85546875" style="2" customWidth="1"/>
    <col min="6622" max="6622" width="6" style="2" customWidth="1"/>
    <col min="6623" max="6623" width="15.140625" style="2" customWidth="1"/>
    <col min="6624" max="6624" width="15.85546875" style="2" customWidth="1"/>
    <col min="6625" max="6625" width="6" style="2" customWidth="1"/>
    <col min="6626" max="6626" width="15.140625" style="2" customWidth="1"/>
    <col min="6627" max="6834" width="9.140625" style="2"/>
    <col min="6835" max="6835" width="4.7109375" style="2" customWidth="1"/>
    <col min="6836" max="6836" width="48.140625" style="2" customWidth="1"/>
    <col min="6837" max="6837" width="6.7109375" style="2" customWidth="1"/>
    <col min="6838" max="6838" width="11.85546875" style="2" customWidth="1"/>
    <col min="6839" max="6839" width="18" style="2" customWidth="1"/>
    <col min="6840" max="6847" width="12.7109375" style="2" customWidth="1"/>
    <col min="6848" max="6851" width="11.42578125" style="2" customWidth="1"/>
    <col min="6852" max="6868" width="12.7109375" style="2" customWidth="1"/>
    <col min="6869" max="6869" width="9.140625" style="2" hidden="1" customWidth="1"/>
    <col min="6870" max="6873" width="12.7109375" style="2" customWidth="1"/>
    <col min="6874" max="6874" width="19.5703125" style="2" customWidth="1"/>
    <col min="6875" max="6875" width="6" style="2" customWidth="1"/>
    <col min="6876" max="6876" width="20.42578125" style="2" customWidth="1"/>
    <col min="6877" max="6877" width="15.85546875" style="2" customWidth="1"/>
    <col min="6878" max="6878" width="6" style="2" customWidth="1"/>
    <col min="6879" max="6879" width="15.140625" style="2" customWidth="1"/>
    <col min="6880" max="6880" width="15.85546875" style="2" customWidth="1"/>
    <col min="6881" max="6881" width="6" style="2" customWidth="1"/>
    <col min="6882" max="6882" width="15.140625" style="2" customWidth="1"/>
    <col min="6883" max="7090" width="9.140625" style="2"/>
    <col min="7091" max="7091" width="4.7109375" style="2" customWidth="1"/>
    <col min="7092" max="7092" width="48.140625" style="2" customWidth="1"/>
    <col min="7093" max="7093" width="6.7109375" style="2" customWidth="1"/>
    <col min="7094" max="7094" width="11.85546875" style="2" customWidth="1"/>
    <col min="7095" max="7095" width="18" style="2" customWidth="1"/>
    <col min="7096" max="7103" width="12.7109375" style="2" customWidth="1"/>
    <col min="7104" max="7107" width="11.42578125" style="2" customWidth="1"/>
    <col min="7108" max="7124" width="12.7109375" style="2" customWidth="1"/>
    <col min="7125" max="7125" width="9.140625" style="2" hidden="1" customWidth="1"/>
    <col min="7126" max="7129" width="12.7109375" style="2" customWidth="1"/>
    <col min="7130" max="7130" width="19.5703125" style="2" customWidth="1"/>
    <col min="7131" max="7131" width="6" style="2" customWidth="1"/>
    <col min="7132" max="7132" width="20.42578125" style="2" customWidth="1"/>
    <col min="7133" max="7133" width="15.85546875" style="2" customWidth="1"/>
    <col min="7134" max="7134" width="6" style="2" customWidth="1"/>
    <col min="7135" max="7135" width="15.140625" style="2" customWidth="1"/>
    <col min="7136" max="7136" width="15.85546875" style="2" customWidth="1"/>
    <col min="7137" max="7137" width="6" style="2" customWidth="1"/>
    <col min="7138" max="7138" width="15.140625" style="2" customWidth="1"/>
    <col min="7139" max="7346" width="9.140625" style="2"/>
    <col min="7347" max="7347" width="4.7109375" style="2" customWidth="1"/>
    <col min="7348" max="7348" width="48.140625" style="2" customWidth="1"/>
    <col min="7349" max="7349" width="6.7109375" style="2" customWidth="1"/>
    <col min="7350" max="7350" width="11.85546875" style="2" customWidth="1"/>
    <col min="7351" max="7351" width="18" style="2" customWidth="1"/>
    <col min="7352" max="7359" width="12.7109375" style="2" customWidth="1"/>
    <col min="7360" max="7363" width="11.42578125" style="2" customWidth="1"/>
    <col min="7364" max="7380" width="12.7109375" style="2" customWidth="1"/>
    <col min="7381" max="7381" width="9.140625" style="2" hidden="1" customWidth="1"/>
    <col min="7382" max="7385" width="12.7109375" style="2" customWidth="1"/>
    <col min="7386" max="7386" width="19.5703125" style="2" customWidth="1"/>
    <col min="7387" max="7387" width="6" style="2" customWidth="1"/>
    <col min="7388" max="7388" width="20.42578125" style="2" customWidth="1"/>
    <col min="7389" max="7389" width="15.85546875" style="2" customWidth="1"/>
    <col min="7390" max="7390" width="6" style="2" customWidth="1"/>
    <col min="7391" max="7391" width="15.140625" style="2" customWidth="1"/>
    <col min="7392" max="7392" width="15.85546875" style="2" customWidth="1"/>
    <col min="7393" max="7393" width="6" style="2" customWidth="1"/>
    <col min="7394" max="7394" width="15.140625" style="2" customWidth="1"/>
    <col min="7395" max="7602" width="9.140625" style="2"/>
    <col min="7603" max="7603" width="4.7109375" style="2" customWidth="1"/>
    <col min="7604" max="7604" width="48.140625" style="2" customWidth="1"/>
    <col min="7605" max="7605" width="6.7109375" style="2" customWidth="1"/>
    <col min="7606" max="7606" width="11.85546875" style="2" customWidth="1"/>
    <col min="7607" max="7607" width="18" style="2" customWidth="1"/>
    <col min="7608" max="7615" width="12.7109375" style="2" customWidth="1"/>
    <col min="7616" max="7619" width="11.42578125" style="2" customWidth="1"/>
    <col min="7620" max="7636" width="12.7109375" style="2" customWidth="1"/>
    <col min="7637" max="7637" width="9.140625" style="2" hidden="1" customWidth="1"/>
    <col min="7638" max="7641" width="12.7109375" style="2" customWidth="1"/>
    <col min="7642" max="7642" width="19.5703125" style="2" customWidth="1"/>
    <col min="7643" max="7643" width="6" style="2" customWidth="1"/>
    <col min="7644" max="7644" width="20.42578125" style="2" customWidth="1"/>
    <col min="7645" max="7645" width="15.85546875" style="2" customWidth="1"/>
    <col min="7646" max="7646" width="6" style="2" customWidth="1"/>
    <col min="7647" max="7647" width="15.140625" style="2" customWidth="1"/>
    <col min="7648" max="7648" width="15.85546875" style="2" customWidth="1"/>
    <col min="7649" max="7649" width="6" style="2" customWidth="1"/>
    <col min="7650" max="7650" width="15.140625" style="2" customWidth="1"/>
    <col min="7651" max="7858" width="9.140625" style="2"/>
    <col min="7859" max="7859" width="4.7109375" style="2" customWidth="1"/>
    <col min="7860" max="7860" width="48.140625" style="2" customWidth="1"/>
    <col min="7861" max="7861" width="6.7109375" style="2" customWidth="1"/>
    <col min="7862" max="7862" width="11.85546875" style="2" customWidth="1"/>
    <col min="7863" max="7863" width="18" style="2" customWidth="1"/>
    <col min="7864" max="7871" width="12.7109375" style="2" customWidth="1"/>
    <col min="7872" max="7875" width="11.42578125" style="2" customWidth="1"/>
    <col min="7876" max="7892" width="12.7109375" style="2" customWidth="1"/>
    <col min="7893" max="7893" width="9.140625" style="2" hidden="1" customWidth="1"/>
    <col min="7894" max="7897" width="12.7109375" style="2" customWidth="1"/>
    <col min="7898" max="7898" width="19.5703125" style="2" customWidth="1"/>
    <col min="7899" max="7899" width="6" style="2" customWidth="1"/>
    <col min="7900" max="7900" width="20.42578125" style="2" customWidth="1"/>
    <col min="7901" max="7901" width="15.85546875" style="2" customWidth="1"/>
    <col min="7902" max="7902" width="6" style="2" customWidth="1"/>
    <col min="7903" max="7903" width="15.140625" style="2" customWidth="1"/>
    <col min="7904" max="7904" width="15.85546875" style="2" customWidth="1"/>
    <col min="7905" max="7905" width="6" style="2" customWidth="1"/>
    <col min="7906" max="7906" width="15.140625" style="2" customWidth="1"/>
    <col min="7907" max="8114" width="9.140625" style="2"/>
    <col min="8115" max="8115" width="4.7109375" style="2" customWidth="1"/>
    <col min="8116" max="8116" width="48.140625" style="2" customWidth="1"/>
    <col min="8117" max="8117" width="6.7109375" style="2" customWidth="1"/>
    <col min="8118" max="8118" width="11.85546875" style="2" customWidth="1"/>
    <col min="8119" max="8119" width="18" style="2" customWidth="1"/>
    <col min="8120" max="8127" width="12.7109375" style="2" customWidth="1"/>
    <col min="8128" max="8131" width="11.42578125" style="2" customWidth="1"/>
    <col min="8132" max="8148" width="12.7109375" style="2" customWidth="1"/>
    <col min="8149" max="8149" width="9.140625" style="2" hidden="1" customWidth="1"/>
    <col min="8150" max="8153" width="12.7109375" style="2" customWidth="1"/>
    <col min="8154" max="8154" width="19.5703125" style="2" customWidth="1"/>
    <col min="8155" max="8155" width="6" style="2" customWidth="1"/>
    <col min="8156" max="8156" width="20.42578125" style="2" customWidth="1"/>
    <col min="8157" max="8157" width="15.85546875" style="2" customWidth="1"/>
    <col min="8158" max="8158" width="6" style="2" customWidth="1"/>
    <col min="8159" max="8159" width="15.140625" style="2" customWidth="1"/>
    <col min="8160" max="8160" width="15.85546875" style="2" customWidth="1"/>
    <col min="8161" max="8161" width="6" style="2" customWidth="1"/>
    <col min="8162" max="8162" width="15.140625" style="2" customWidth="1"/>
    <col min="8163" max="8370" width="9.140625" style="2"/>
    <col min="8371" max="8371" width="4.7109375" style="2" customWidth="1"/>
    <col min="8372" max="8372" width="48.140625" style="2" customWidth="1"/>
    <col min="8373" max="8373" width="6.7109375" style="2" customWidth="1"/>
    <col min="8374" max="8374" width="11.85546875" style="2" customWidth="1"/>
    <col min="8375" max="8375" width="18" style="2" customWidth="1"/>
    <col min="8376" max="8383" width="12.7109375" style="2" customWidth="1"/>
    <col min="8384" max="8387" width="11.42578125" style="2" customWidth="1"/>
    <col min="8388" max="8404" width="12.7109375" style="2" customWidth="1"/>
    <col min="8405" max="8405" width="9.140625" style="2" hidden="1" customWidth="1"/>
    <col min="8406" max="8409" width="12.7109375" style="2" customWidth="1"/>
    <col min="8410" max="8410" width="19.5703125" style="2" customWidth="1"/>
    <col min="8411" max="8411" width="6" style="2" customWidth="1"/>
    <col min="8412" max="8412" width="20.42578125" style="2" customWidth="1"/>
    <col min="8413" max="8413" width="15.85546875" style="2" customWidth="1"/>
    <col min="8414" max="8414" width="6" style="2" customWidth="1"/>
    <col min="8415" max="8415" width="15.140625" style="2" customWidth="1"/>
    <col min="8416" max="8416" width="15.85546875" style="2" customWidth="1"/>
    <col min="8417" max="8417" width="6" style="2" customWidth="1"/>
    <col min="8418" max="8418" width="15.140625" style="2" customWidth="1"/>
    <col min="8419" max="8626" width="9.140625" style="2"/>
    <col min="8627" max="8627" width="4.7109375" style="2" customWidth="1"/>
    <col min="8628" max="8628" width="48.140625" style="2" customWidth="1"/>
    <col min="8629" max="8629" width="6.7109375" style="2" customWidth="1"/>
    <col min="8630" max="8630" width="11.85546875" style="2" customWidth="1"/>
    <col min="8631" max="8631" width="18" style="2" customWidth="1"/>
    <col min="8632" max="8639" width="12.7109375" style="2" customWidth="1"/>
    <col min="8640" max="8643" width="11.42578125" style="2" customWidth="1"/>
    <col min="8644" max="8660" width="12.7109375" style="2" customWidth="1"/>
    <col min="8661" max="8661" width="9.140625" style="2" hidden="1" customWidth="1"/>
    <col min="8662" max="8665" width="12.7109375" style="2" customWidth="1"/>
    <col min="8666" max="8666" width="19.5703125" style="2" customWidth="1"/>
    <col min="8667" max="8667" width="6" style="2" customWidth="1"/>
    <col min="8668" max="8668" width="20.42578125" style="2" customWidth="1"/>
    <col min="8669" max="8669" width="15.85546875" style="2" customWidth="1"/>
    <col min="8670" max="8670" width="6" style="2" customWidth="1"/>
    <col min="8671" max="8671" width="15.140625" style="2" customWidth="1"/>
    <col min="8672" max="8672" width="15.85546875" style="2" customWidth="1"/>
    <col min="8673" max="8673" width="6" style="2" customWidth="1"/>
    <col min="8674" max="8674" width="15.140625" style="2" customWidth="1"/>
    <col min="8675" max="8882" width="9.140625" style="2"/>
    <col min="8883" max="8883" width="4.7109375" style="2" customWidth="1"/>
    <col min="8884" max="8884" width="48.140625" style="2" customWidth="1"/>
    <col min="8885" max="8885" width="6.7109375" style="2" customWidth="1"/>
    <col min="8886" max="8886" width="11.85546875" style="2" customWidth="1"/>
    <col min="8887" max="8887" width="18" style="2" customWidth="1"/>
    <col min="8888" max="8895" width="12.7109375" style="2" customWidth="1"/>
    <col min="8896" max="8899" width="11.42578125" style="2" customWidth="1"/>
    <col min="8900" max="8916" width="12.7109375" style="2" customWidth="1"/>
    <col min="8917" max="8917" width="9.140625" style="2" hidden="1" customWidth="1"/>
    <col min="8918" max="8921" width="12.7109375" style="2" customWidth="1"/>
    <col min="8922" max="8922" width="19.5703125" style="2" customWidth="1"/>
    <col min="8923" max="8923" width="6" style="2" customWidth="1"/>
    <col min="8924" max="8924" width="20.42578125" style="2" customWidth="1"/>
    <col min="8925" max="8925" width="15.85546875" style="2" customWidth="1"/>
    <col min="8926" max="8926" width="6" style="2" customWidth="1"/>
    <col min="8927" max="8927" width="15.140625" style="2" customWidth="1"/>
    <col min="8928" max="8928" width="15.85546875" style="2" customWidth="1"/>
    <col min="8929" max="8929" width="6" style="2" customWidth="1"/>
    <col min="8930" max="8930" width="15.140625" style="2" customWidth="1"/>
    <col min="8931" max="9138" width="9.140625" style="2"/>
    <col min="9139" max="9139" width="4.7109375" style="2" customWidth="1"/>
    <col min="9140" max="9140" width="48.140625" style="2" customWidth="1"/>
    <col min="9141" max="9141" width="6.7109375" style="2" customWidth="1"/>
    <col min="9142" max="9142" width="11.85546875" style="2" customWidth="1"/>
    <col min="9143" max="9143" width="18" style="2" customWidth="1"/>
    <col min="9144" max="9151" width="12.7109375" style="2" customWidth="1"/>
    <col min="9152" max="9155" width="11.42578125" style="2" customWidth="1"/>
    <col min="9156" max="9172" width="12.7109375" style="2" customWidth="1"/>
    <col min="9173" max="9173" width="9.140625" style="2" hidden="1" customWidth="1"/>
    <col min="9174" max="9177" width="12.7109375" style="2" customWidth="1"/>
    <col min="9178" max="9178" width="19.5703125" style="2" customWidth="1"/>
    <col min="9179" max="9179" width="6" style="2" customWidth="1"/>
    <col min="9180" max="9180" width="20.42578125" style="2" customWidth="1"/>
    <col min="9181" max="9181" width="15.85546875" style="2" customWidth="1"/>
    <col min="9182" max="9182" width="6" style="2" customWidth="1"/>
    <col min="9183" max="9183" width="15.140625" style="2" customWidth="1"/>
    <col min="9184" max="9184" width="15.85546875" style="2" customWidth="1"/>
    <col min="9185" max="9185" width="6" style="2" customWidth="1"/>
    <col min="9186" max="9186" width="15.140625" style="2" customWidth="1"/>
    <col min="9187" max="9394" width="9.140625" style="2"/>
    <col min="9395" max="9395" width="4.7109375" style="2" customWidth="1"/>
    <col min="9396" max="9396" width="48.140625" style="2" customWidth="1"/>
    <col min="9397" max="9397" width="6.7109375" style="2" customWidth="1"/>
    <col min="9398" max="9398" width="11.85546875" style="2" customWidth="1"/>
    <col min="9399" max="9399" width="18" style="2" customWidth="1"/>
    <col min="9400" max="9407" width="12.7109375" style="2" customWidth="1"/>
    <col min="9408" max="9411" width="11.42578125" style="2" customWidth="1"/>
    <col min="9412" max="9428" width="12.7109375" style="2" customWidth="1"/>
    <col min="9429" max="9429" width="9.140625" style="2" hidden="1" customWidth="1"/>
    <col min="9430" max="9433" width="12.7109375" style="2" customWidth="1"/>
    <col min="9434" max="9434" width="19.5703125" style="2" customWidth="1"/>
    <col min="9435" max="9435" width="6" style="2" customWidth="1"/>
    <col min="9436" max="9436" width="20.42578125" style="2" customWidth="1"/>
    <col min="9437" max="9437" width="15.85546875" style="2" customWidth="1"/>
    <col min="9438" max="9438" width="6" style="2" customWidth="1"/>
    <col min="9439" max="9439" width="15.140625" style="2" customWidth="1"/>
    <col min="9440" max="9440" width="15.85546875" style="2" customWidth="1"/>
    <col min="9441" max="9441" width="6" style="2" customWidth="1"/>
    <col min="9442" max="9442" width="15.140625" style="2" customWidth="1"/>
    <col min="9443" max="9650" width="9.140625" style="2"/>
    <col min="9651" max="9651" width="4.7109375" style="2" customWidth="1"/>
    <col min="9652" max="9652" width="48.140625" style="2" customWidth="1"/>
    <col min="9653" max="9653" width="6.7109375" style="2" customWidth="1"/>
    <col min="9654" max="9654" width="11.85546875" style="2" customWidth="1"/>
    <col min="9655" max="9655" width="18" style="2" customWidth="1"/>
    <col min="9656" max="9663" width="12.7109375" style="2" customWidth="1"/>
    <col min="9664" max="9667" width="11.42578125" style="2" customWidth="1"/>
    <col min="9668" max="9684" width="12.7109375" style="2" customWidth="1"/>
    <col min="9685" max="9685" width="9.140625" style="2" hidden="1" customWidth="1"/>
    <col min="9686" max="9689" width="12.7109375" style="2" customWidth="1"/>
    <col min="9690" max="9690" width="19.5703125" style="2" customWidth="1"/>
    <col min="9691" max="9691" width="6" style="2" customWidth="1"/>
    <col min="9692" max="9692" width="20.42578125" style="2" customWidth="1"/>
    <col min="9693" max="9693" width="15.85546875" style="2" customWidth="1"/>
    <col min="9694" max="9694" width="6" style="2" customWidth="1"/>
    <col min="9695" max="9695" width="15.140625" style="2" customWidth="1"/>
    <col min="9696" max="9696" width="15.85546875" style="2" customWidth="1"/>
    <col min="9697" max="9697" width="6" style="2" customWidth="1"/>
    <col min="9698" max="9698" width="15.140625" style="2" customWidth="1"/>
    <col min="9699" max="9906" width="9.140625" style="2"/>
    <col min="9907" max="9907" width="4.7109375" style="2" customWidth="1"/>
    <col min="9908" max="9908" width="48.140625" style="2" customWidth="1"/>
    <col min="9909" max="9909" width="6.7109375" style="2" customWidth="1"/>
    <col min="9910" max="9910" width="11.85546875" style="2" customWidth="1"/>
    <col min="9911" max="9911" width="18" style="2" customWidth="1"/>
    <col min="9912" max="9919" width="12.7109375" style="2" customWidth="1"/>
    <col min="9920" max="9923" width="11.42578125" style="2" customWidth="1"/>
    <col min="9924" max="9940" width="12.7109375" style="2" customWidth="1"/>
    <col min="9941" max="9941" width="9.140625" style="2" hidden="1" customWidth="1"/>
    <col min="9942" max="9945" width="12.7109375" style="2" customWidth="1"/>
    <col min="9946" max="9946" width="19.5703125" style="2" customWidth="1"/>
    <col min="9947" max="9947" width="6" style="2" customWidth="1"/>
    <col min="9948" max="9948" width="20.42578125" style="2" customWidth="1"/>
    <col min="9949" max="9949" width="15.85546875" style="2" customWidth="1"/>
    <col min="9950" max="9950" width="6" style="2" customWidth="1"/>
    <col min="9951" max="9951" width="15.140625" style="2" customWidth="1"/>
    <col min="9952" max="9952" width="15.85546875" style="2" customWidth="1"/>
    <col min="9953" max="9953" width="6" style="2" customWidth="1"/>
    <col min="9954" max="9954" width="15.140625" style="2" customWidth="1"/>
    <col min="9955" max="10162" width="9.140625" style="2"/>
    <col min="10163" max="10163" width="4.7109375" style="2" customWidth="1"/>
    <col min="10164" max="10164" width="48.140625" style="2" customWidth="1"/>
    <col min="10165" max="10165" width="6.7109375" style="2" customWidth="1"/>
    <col min="10166" max="10166" width="11.85546875" style="2" customWidth="1"/>
    <col min="10167" max="10167" width="18" style="2" customWidth="1"/>
    <col min="10168" max="10175" width="12.7109375" style="2" customWidth="1"/>
    <col min="10176" max="10179" width="11.42578125" style="2" customWidth="1"/>
    <col min="10180" max="10196" width="12.7109375" style="2" customWidth="1"/>
    <col min="10197" max="10197" width="9.140625" style="2" hidden="1" customWidth="1"/>
    <col min="10198" max="10201" width="12.7109375" style="2" customWidth="1"/>
    <col min="10202" max="10202" width="19.5703125" style="2" customWidth="1"/>
    <col min="10203" max="10203" width="6" style="2" customWidth="1"/>
    <col min="10204" max="10204" width="20.42578125" style="2" customWidth="1"/>
    <col min="10205" max="10205" width="15.85546875" style="2" customWidth="1"/>
    <col min="10206" max="10206" width="6" style="2" customWidth="1"/>
    <col min="10207" max="10207" width="15.140625" style="2" customWidth="1"/>
    <col min="10208" max="10208" width="15.85546875" style="2" customWidth="1"/>
    <col min="10209" max="10209" width="6" style="2" customWidth="1"/>
    <col min="10210" max="10210" width="15.140625" style="2" customWidth="1"/>
    <col min="10211" max="10418" width="9.140625" style="2"/>
    <col min="10419" max="10419" width="4.7109375" style="2" customWidth="1"/>
    <col min="10420" max="10420" width="48.140625" style="2" customWidth="1"/>
    <col min="10421" max="10421" width="6.7109375" style="2" customWidth="1"/>
    <col min="10422" max="10422" width="11.85546875" style="2" customWidth="1"/>
    <col min="10423" max="10423" width="18" style="2" customWidth="1"/>
    <col min="10424" max="10431" width="12.7109375" style="2" customWidth="1"/>
    <col min="10432" max="10435" width="11.42578125" style="2" customWidth="1"/>
    <col min="10436" max="10452" width="12.7109375" style="2" customWidth="1"/>
    <col min="10453" max="10453" width="9.140625" style="2" hidden="1" customWidth="1"/>
    <col min="10454" max="10457" width="12.7109375" style="2" customWidth="1"/>
    <col min="10458" max="10458" width="19.5703125" style="2" customWidth="1"/>
    <col min="10459" max="10459" width="6" style="2" customWidth="1"/>
    <col min="10460" max="10460" width="20.42578125" style="2" customWidth="1"/>
    <col min="10461" max="10461" width="15.85546875" style="2" customWidth="1"/>
    <col min="10462" max="10462" width="6" style="2" customWidth="1"/>
    <col min="10463" max="10463" width="15.140625" style="2" customWidth="1"/>
    <col min="10464" max="10464" width="15.85546875" style="2" customWidth="1"/>
    <col min="10465" max="10465" width="6" style="2" customWidth="1"/>
    <col min="10466" max="10466" width="15.140625" style="2" customWidth="1"/>
    <col min="10467" max="10674" width="9.140625" style="2"/>
    <col min="10675" max="10675" width="4.7109375" style="2" customWidth="1"/>
    <col min="10676" max="10676" width="48.140625" style="2" customWidth="1"/>
    <col min="10677" max="10677" width="6.7109375" style="2" customWidth="1"/>
    <col min="10678" max="10678" width="11.85546875" style="2" customWidth="1"/>
    <col min="10679" max="10679" width="18" style="2" customWidth="1"/>
    <col min="10680" max="10687" width="12.7109375" style="2" customWidth="1"/>
    <col min="10688" max="10691" width="11.42578125" style="2" customWidth="1"/>
    <col min="10692" max="10708" width="12.7109375" style="2" customWidth="1"/>
    <col min="10709" max="10709" width="9.140625" style="2" hidden="1" customWidth="1"/>
    <col min="10710" max="10713" width="12.7109375" style="2" customWidth="1"/>
    <col min="10714" max="10714" width="19.5703125" style="2" customWidth="1"/>
    <col min="10715" max="10715" width="6" style="2" customWidth="1"/>
    <col min="10716" max="10716" width="20.42578125" style="2" customWidth="1"/>
    <col min="10717" max="10717" width="15.85546875" style="2" customWidth="1"/>
    <col min="10718" max="10718" width="6" style="2" customWidth="1"/>
    <col min="10719" max="10719" width="15.140625" style="2" customWidth="1"/>
    <col min="10720" max="10720" width="15.85546875" style="2" customWidth="1"/>
    <col min="10721" max="10721" width="6" style="2" customWidth="1"/>
    <col min="10722" max="10722" width="15.140625" style="2" customWidth="1"/>
    <col min="10723" max="10930" width="9.140625" style="2"/>
    <col min="10931" max="10931" width="4.7109375" style="2" customWidth="1"/>
    <col min="10932" max="10932" width="48.140625" style="2" customWidth="1"/>
    <col min="10933" max="10933" width="6.7109375" style="2" customWidth="1"/>
    <col min="10934" max="10934" width="11.85546875" style="2" customWidth="1"/>
    <col min="10935" max="10935" width="18" style="2" customWidth="1"/>
    <col min="10936" max="10943" width="12.7109375" style="2" customWidth="1"/>
    <col min="10944" max="10947" width="11.42578125" style="2" customWidth="1"/>
    <col min="10948" max="10964" width="12.7109375" style="2" customWidth="1"/>
    <col min="10965" max="10965" width="9.140625" style="2" hidden="1" customWidth="1"/>
    <col min="10966" max="10969" width="12.7109375" style="2" customWidth="1"/>
    <col min="10970" max="10970" width="19.5703125" style="2" customWidth="1"/>
    <col min="10971" max="10971" width="6" style="2" customWidth="1"/>
    <col min="10972" max="10972" width="20.42578125" style="2" customWidth="1"/>
    <col min="10973" max="10973" width="15.85546875" style="2" customWidth="1"/>
    <col min="10974" max="10974" width="6" style="2" customWidth="1"/>
    <col min="10975" max="10975" width="15.140625" style="2" customWidth="1"/>
    <col min="10976" max="10976" width="15.85546875" style="2" customWidth="1"/>
    <col min="10977" max="10977" width="6" style="2" customWidth="1"/>
    <col min="10978" max="10978" width="15.140625" style="2" customWidth="1"/>
    <col min="10979" max="11186" width="9.140625" style="2"/>
    <col min="11187" max="11187" width="4.7109375" style="2" customWidth="1"/>
    <col min="11188" max="11188" width="48.140625" style="2" customWidth="1"/>
    <col min="11189" max="11189" width="6.7109375" style="2" customWidth="1"/>
    <col min="11190" max="11190" width="11.85546875" style="2" customWidth="1"/>
    <col min="11191" max="11191" width="18" style="2" customWidth="1"/>
    <col min="11192" max="11199" width="12.7109375" style="2" customWidth="1"/>
    <col min="11200" max="11203" width="11.42578125" style="2" customWidth="1"/>
    <col min="11204" max="11220" width="12.7109375" style="2" customWidth="1"/>
    <col min="11221" max="11221" width="9.140625" style="2" hidden="1" customWidth="1"/>
    <col min="11222" max="11225" width="12.7109375" style="2" customWidth="1"/>
    <col min="11226" max="11226" width="19.5703125" style="2" customWidth="1"/>
    <col min="11227" max="11227" width="6" style="2" customWidth="1"/>
    <col min="11228" max="11228" width="20.42578125" style="2" customWidth="1"/>
    <col min="11229" max="11229" width="15.85546875" style="2" customWidth="1"/>
    <col min="11230" max="11230" width="6" style="2" customWidth="1"/>
    <col min="11231" max="11231" width="15.140625" style="2" customWidth="1"/>
    <col min="11232" max="11232" width="15.85546875" style="2" customWidth="1"/>
    <col min="11233" max="11233" width="6" style="2" customWidth="1"/>
    <col min="11234" max="11234" width="15.140625" style="2" customWidth="1"/>
    <col min="11235" max="11442" width="9.140625" style="2"/>
    <col min="11443" max="11443" width="4.7109375" style="2" customWidth="1"/>
    <col min="11444" max="11444" width="48.140625" style="2" customWidth="1"/>
    <col min="11445" max="11445" width="6.7109375" style="2" customWidth="1"/>
    <col min="11446" max="11446" width="11.85546875" style="2" customWidth="1"/>
    <col min="11447" max="11447" width="18" style="2" customWidth="1"/>
    <col min="11448" max="11455" width="12.7109375" style="2" customWidth="1"/>
    <col min="11456" max="11459" width="11.42578125" style="2" customWidth="1"/>
    <col min="11460" max="11476" width="12.7109375" style="2" customWidth="1"/>
    <col min="11477" max="11477" width="9.140625" style="2" hidden="1" customWidth="1"/>
    <col min="11478" max="11481" width="12.7109375" style="2" customWidth="1"/>
    <col min="11482" max="11482" width="19.5703125" style="2" customWidth="1"/>
    <col min="11483" max="11483" width="6" style="2" customWidth="1"/>
    <col min="11484" max="11484" width="20.42578125" style="2" customWidth="1"/>
    <col min="11485" max="11485" width="15.85546875" style="2" customWidth="1"/>
    <col min="11486" max="11486" width="6" style="2" customWidth="1"/>
    <col min="11487" max="11487" width="15.140625" style="2" customWidth="1"/>
    <col min="11488" max="11488" width="15.85546875" style="2" customWidth="1"/>
    <col min="11489" max="11489" width="6" style="2" customWidth="1"/>
    <col min="11490" max="11490" width="15.140625" style="2" customWidth="1"/>
    <col min="11491" max="11698" width="9.140625" style="2"/>
    <col min="11699" max="11699" width="4.7109375" style="2" customWidth="1"/>
    <col min="11700" max="11700" width="48.140625" style="2" customWidth="1"/>
    <col min="11701" max="11701" width="6.7109375" style="2" customWidth="1"/>
    <col min="11702" max="11702" width="11.85546875" style="2" customWidth="1"/>
    <col min="11703" max="11703" width="18" style="2" customWidth="1"/>
    <col min="11704" max="11711" width="12.7109375" style="2" customWidth="1"/>
    <col min="11712" max="11715" width="11.42578125" style="2" customWidth="1"/>
    <col min="11716" max="11732" width="12.7109375" style="2" customWidth="1"/>
    <col min="11733" max="11733" width="9.140625" style="2" hidden="1" customWidth="1"/>
    <col min="11734" max="11737" width="12.7109375" style="2" customWidth="1"/>
    <col min="11738" max="11738" width="19.5703125" style="2" customWidth="1"/>
    <col min="11739" max="11739" width="6" style="2" customWidth="1"/>
    <col min="11740" max="11740" width="20.42578125" style="2" customWidth="1"/>
    <col min="11741" max="11741" width="15.85546875" style="2" customWidth="1"/>
    <col min="11742" max="11742" width="6" style="2" customWidth="1"/>
    <col min="11743" max="11743" width="15.140625" style="2" customWidth="1"/>
    <col min="11744" max="11744" width="15.85546875" style="2" customWidth="1"/>
    <col min="11745" max="11745" width="6" style="2" customWidth="1"/>
    <col min="11746" max="11746" width="15.140625" style="2" customWidth="1"/>
    <col min="11747" max="11954" width="9.140625" style="2"/>
    <col min="11955" max="11955" width="4.7109375" style="2" customWidth="1"/>
    <col min="11956" max="11956" width="48.140625" style="2" customWidth="1"/>
    <col min="11957" max="11957" width="6.7109375" style="2" customWidth="1"/>
    <col min="11958" max="11958" width="11.85546875" style="2" customWidth="1"/>
    <col min="11959" max="11959" width="18" style="2" customWidth="1"/>
    <col min="11960" max="11967" width="12.7109375" style="2" customWidth="1"/>
    <col min="11968" max="11971" width="11.42578125" style="2" customWidth="1"/>
    <col min="11972" max="11988" width="12.7109375" style="2" customWidth="1"/>
    <col min="11989" max="11989" width="9.140625" style="2" hidden="1" customWidth="1"/>
    <col min="11990" max="11993" width="12.7109375" style="2" customWidth="1"/>
    <col min="11994" max="11994" width="19.5703125" style="2" customWidth="1"/>
    <col min="11995" max="11995" width="6" style="2" customWidth="1"/>
    <col min="11996" max="11996" width="20.42578125" style="2" customWidth="1"/>
    <col min="11997" max="11997" width="15.85546875" style="2" customWidth="1"/>
    <col min="11998" max="11998" width="6" style="2" customWidth="1"/>
    <col min="11999" max="11999" width="15.140625" style="2" customWidth="1"/>
    <col min="12000" max="12000" width="15.85546875" style="2" customWidth="1"/>
    <col min="12001" max="12001" width="6" style="2" customWidth="1"/>
    <col min="12002" max="12002" width="15.140625" style="2" customWidth="1"/>
    <col min="12003" max="12210" width="9.140625" style="2"/>
    <col min="12211" max="12211" width="4.7109375" style="2" customWidth="1"/>
    <col min="12212" max="12212" width="48.140625" style="2" customWidth="1"/>
    <col min="12213" max="12213" width="6.7109375" style="2" customWidth="1"/>
    <col min="12214" max="12214" width="11.85546875" style="2" customWidth="1"/>
    <col min="12215" max="12215" width="18" style="2" customWidth="1"/>
    <col min="12216" max="12223" width="12.7109375" style="2" customWidth="1"/>
    <col min="12224" max="12227" width="11.42578125" style="2" customWidth="1"/>
    <col min="12228" max="12244" width="12.7109375" style="2" customWidth="1"/>
    <col min="12245" max="12245" width="9.140625" style="2" hidden="1" customWidth="1"/>
    <col min="12246" max="12249" width="12.7109375" style="2" customWidth="1"/>
    <col min="12250" max="12250" width="19.5703125" style="2" customWidth="1"/>
    <col min="12251" max="12251" width="6" style="2" customWidth="1"/>
    <col min="12252" max="12252" width="20.42578125" style="2" customWidth="1"/>
    <col min="12253" max="12253" width="15.85546875" style="2" customWidth="1"/>
    <col min="12254" max="12254" width="6" style="2" customWidth="1"/>
    <col min="12255" max="12255" width="15.140625" style="2" customWidth="1"/>
    <col min="12256" max="12256" width="15.85546875" style="2" customWidth="1"/>
    <col min="12257" max="12257" width="6" style="2" customWidth="1"/>
    <col min="12258" max="12258" width="15.140625" style="2" customWidth="1"/>
    <col min="12259" max="12466" width="9.140625" style="2"/>
    <col min="12467" max="12467" width="4.7109375" style="2" customWidth="1"/>
    <col min="12468" max="12468" width="48.140625" style="2" customWidth="1"/>
    <col min="12469" max="12469" width="6.7109375" style="2" customWidth="1"/>
    <col min="12470" max="12470" width="11.85546875" style="2" customWidth="1"/>
    <col min="12471" max="12471" width="18" style="2" customWidth="1"/>
    <col min="12472" max="12479" width="12.7109375" style="2" customWidth="1"/>
    <col min="12480" max="12483" width="11.42578125" style="2" customWidth="1"/>
    <col min="12484" max="12500" width="12.7109375" style="2" customWidth="1"/>
    <col min="12501" max="12501" width="9.140625" style="2" hidden="1" customWidth="1"/>
    <col min="12502" max="12505" width="12.7109375" style="2" customWidth="1"/>
    <col min="12506" max="12506" width="19.5703125" style="2" customWidth="1"/>
    <col min="12507" max="12507" width="6" style="2" customWidth="1"/>
    <col min="12508" max="12508" width="20.42578125" style="2" customWidth="1"/>
    <col min="12509" max="12509" width="15.85546875" style="2" customWidth="1"/>
    <col min="12510" max="12510" width="6" style="2" customWidth="1"/>
    <col min="12511" max="12511" width="15.140625" style="2" customWidth="1"/>
    <col min="12512" max="12512" width="15.85546875" style="2" customWidth="1"/>
    <col min="12513" max="12513" width="6" style="2" customWidth="1"/>
    <col min="12514" max="12514" width="15.140625" style="2" customWidth="1"/>
    <col min="12515" max="12722" width="9.140625" style="2"/>
    <col min="12723" max="12723" width="4.7109375" style="2" customWidth="1"/>
    <col min="12724" max="12724" width="48.140625" style="2" customWidth="1"/>
    <col min="12725" max="12725" width="6.7109375" style="2" customWidth="1"/>
    <col min="12726" max="12726" width="11.85546875" style="2" customWidth="1"/>
    <col min="12727" max="12727" width="18" style="2" customWidth="1"/>
    <col min="12728" max="12735" width="12.7109375" style="2" customWidth="1"/>
    <col min="12736" max="12739" width="11.42578125" style="2" customWidth="1"/>
    <col min="12740" max="12756" width="12.7109375" style="2" customWidth="1"/>
    <col min="12757" max="12757" width="9.140625" style="2" hidden="1" customWidth="1"/>
    <col min="12758" max="12761" width="12.7109375" style="2" customWidth="1"/>
    <col min="12762" max="12762" width="19.5703125" style="2" customWidth="1"/>
    <col min="12763" max="12763" width="6" style="2" customWidth="1"/>
    <col min="12764" max="12764" width="20.42578125" style="2" customWidth="1"/>
    <col min="12765" max="12765" width="15.85546875" style="2" customWidth="1"/>
    <col min="12766" max="12766" width="6" style="2" customWidth="1"/>
    <col min="12767" max="12767" width="15.140625" style="2" customWidth="1"/>
    <col min="12768" max="12768" width="15.85546875" style="2" customWidth="1"/>
    <col min="12769" max="12769" width="6" style="2" customWidth="1"/>
    <col min="12770" max="12770" width="15.140625" style="2" customWidth="1"/>
    <col min="12771" max="12978" width="9.140625" style="2"/>
    <col min="12979" max="12979" width="4.7109375" style="2" customWidth="1"/>
    <col min="12980" max="12980" width="48.140625" style="2" customWidth="1"/>
    <col min="12981" max="12981" width="6.7109375" style="2" customWidth="1"/>
    <col min="12982" max="12982" width="11.85546875" style="2" customWidth="1"/>
    <col min="12983" max="12983" width="18" style="2" customWidth="1"/>
    <col min="12984" max="12991" width="12.7109375" style="2" customWidth="1"/>
    <col min="12992" max="12995" width="11.42578125" style="2" customWidth="1"/>
    <col min="12996" max="13012" width="12.7109375" style="2" customWidth="1"/>
    <col min="13013" max="13013" width="9.140625" style="2" hidden="1" customWidth="1"/>
    <col min="13014" max="13017" width="12.7109375" style="2" customWidth="1"/>
    <col min="13018" max="13018" width="19.5703125" style="2" customWidth="1"/>
    <col min="13019" max="13019" width="6" style="2" customWidth="1"/>
    <col min="13020" max="13020" width="20.42578125" style="2" customWidth="1"/>
    <col min="13021" max="13021" width="15.85546875" style="2" customWidth="1"/>
    <col min="13022" max="13022" width="6" style="2" customWidth="1"/>
    <col min="13023" max="13023" width="15.140625" style="2" customWidth="1"/>
    <col min="13024" max="13024" width="15.85546875" style="2" customWidth="1"/>
    <col min="13025" max="13025" width="6" style="2" customWidth="1"/>
    <col min="13026" max="13026" width="15.140625" style="2" customWidth="1"/>
    <col min="13027" max="13234" width="9.140625" style="2"/>
    <col min="13235" max="13235" width="4.7109375" style="2" customWidth="1"/>
    <col min="13236" max="13236" width="48.140625" style="2" customWidth="1"/>
    <col min="13237" max="13237" width="6.7109375" style="2" customWidth="1"/>
    <col min="13238" max="13238" width="11.85546875" style="2" customWidth="1"/>
    <col min="13239" max="13239" width="18" style="2" customWidth="1"/>
    <col min="13240" max="13247" width="12.7109375" style="2" customWidth="1"/>
    <col min="13248" max="13251" width="11.42578125" style="2" customWidth="1"/>
    <col min="13252" max="13268" width="12.7109375" style="2" customWidth="1"/>
    <col min="13269" max="13269" width="9.140625" style="2" hidden="1" customWidth="1"/>
    <col min="13270" max="13273" width="12.7109375" style="2" customWidth="1"/>
    <col min="13274" max="13274" width="19.5703125" style="2" customWidth="1"/>
    <col min="13275" max="13275" width="6" style="2" customWidth="1"/>
    <col min="13276" max="13276" width="20.42578125" style="2" customWidth="1"/>
    <col min="13277" max="13277" width="15.85546875" style="2" customWidth="1"/>
    <col min="13278" max="13278" width="6" style="2" customWidth="1"/>
    <col min="13279" max="13279" width="15.140625" style="2" customWidth="1"/>
    <col min="13280" max="13280" width="15.85546875" style="2" customWidth="1"/>
    <col min="13281" max="13281" width="6" style="2" customWidth="1"/>
    <col min="13282" max="13282" width="15.140625" style="2" customWidth="1"/>
    <col min="13283" max="13490" width="9.140625" style="2"/>
    <col min="13491" max="13491" width="4.7109375" style="2" customWidth="1"/>
    <col min="13492" max="13492" width="48.140625" style="2" customWidth="1"/>
    <col min="13493" max="13493" width="6.7109375" style="2" customWidth="1"/>
    <col min="13494" max="13494" width="11.85546875" style="2" customWidth="1"/>
    <col min="13495" max="13495" width="18" style="2" customWidth="1"/>
    <col min="13496" max="13503" width="12.7109375" style="2" customWidth="1"/>
    <col min="13504" max="13507" width="11.42578125" style="2" customWidth="1"/>
    <col min="13508" max="13524" width="12.7109375" style="2" customWidth="1"/>
    <col min="13525" max="13525" width="9.140625" style="2" hidden="1" customWidth="1"/>
    <col min="13526" max="13529" width="12.7109375" style="2" customWidth="1"/>
    <col min="13530" max="13530" width="19.5703125" style="2" customWidth="1"/>
    <col min="13531" max="13531" width="6" style="2" customWidth="1"/>
    <col min="13532" max="13532" width="20.42578125" style="2" customWidth="1"/>
    <col min="13533" max="13533" width="15.85546875" style="2" customWidth="1"/>
    <col min="13534" max="13534" width="6" style="2" customWidth="1"/>
    <col min="13535" max="13535" width="15.140625" style="2" customWidth="1"/>
    <col min="13536" max="13536" width="15.85546875" style="2" customWidth="1"/>
    <col min="13537" max="13537" width="6" style="2" customWidth="1"/>
    <col min="13538" max="13538" width="15.140625" style="2" customWidth="1"/>
    <col min="13539" max="13746" width="9.140625" style="2"/>
    <col min="13747" max="13747" width="4.7109375" style="2" customWidth="1"/>
    <col min="13748" max="13748" width="48.140625" style="2" customWidth="1"/>
    <col min="13749" max="13749" width="6.7109375" style="2" customWidth="1"/>
    <col min="13750" max="13750" width="11.85546875" style="2" customWidth="1"/>
    <col min="13751" max="13751" width="18" style="2" customWidth="1"/>
    <col min="13752" max="13759" width="12.7109375" style="2" customWidth="1"/>
    <col min="13760" max="13763" width="11.42578125" style="2" customWidth="1"/>
    <col min="13764" max="13780" width="12.7109375" style="2" customWidth="1"/>
    <col min="13781" max="13781" width="9.140625" style="2" hidden="1" customWidth="1"/>
    <col min="13782" max="13785" width="12.7109375" style="2" customWidth="1"/>
    <col min="13786" max="13786" width="19.5703125" style="2" customWidth="1"/>
    <col min="13787" max="13787" width="6" style="2" customWidth="1"/>
    <col min="13788" max="13788" width="20.42578125" style="2" customWidth="1"/>
    <col min="13789" max="13789" width="15.85546875" style="2" customWidth="1"/>
    <col min="13790" max="13790" width="6" style="2" customWidth="1"/>
    <col min="13791" max="13791" width="15.140625" style="2" customWidth="1"/>
    <col min="13792" max="13792" width="15.85546875" style="2" customWidth="1"/>
    <col min="13793" max="13793" width="6" style="2" customWidth="1"/>
    <col min="13794" max="13794" width="15.140625" style="2" customWidth="1"/>
    <col min="13795" max="14002" width="9.140625" style="2"/>
    <col min="14003" max="14003" width="4.7109375" style="2" customWidth="1"/>
    <col min="14004" max="14004" width="48.140625" style="2" customWidth="1"/>
    <col min="14005" max="14005" width="6.7109375" style="2" customWidth="1"/>
    <col min="14006" max="14006" width="11.85546875" style="2" customWidth="1"/>
    <col min="14007" max="14007" width="18" style="2" customWidth="1"/>
    <col min="14008" max="14015" width="12.7109375" style="2" customWidth="1"/>
    <col min="14016" max="14019" width="11.42578125" style="2" customWidth="1"/>
    <col min="14020" max="14036" width="12.7109375" style="2" customWidth="1"/>
    <col min="14037" max="14037" width="9.140625" style="2" hidden="1" customWidth="1"/>
    <col min="14038" max="14041" width="12.7109375" style="2" customWidth="1"/>
    <col min="14042" max="14042" width="19.5703125" style="2" customWidth="1"/>
    <col min="14043" max="14043" width="6" style="2" customWidth="1"/>
    <col min="14044" max="14044" width="20.42578125" style="2" customWidth="1"/>
    <col min="14045" max="14045" width="15.85546875" style="2" customWidth="1"/>
    <col min="14046" max="14046" width="6" style="2" customWidth="1"/>
    <col min="14047" max="14047" width="15.140625" style="2" customWidth="1"/>
    <col min="14048" max="14048" width="15.85546875" style="2" customWidth="1"/>
    <col min="14049" max="14049" width="6" style="2" customWidth="1"/>
    <col min="14050" max="14050" width="15.140625" style="2" customWidth="1"/>
    <col min="14051" max="14258" width="9.140625" style="2"/>
    <col min="14259" max="14259" width="4.7109375" style="2" customWidth="1"/>
    <col min="14260" max="14260" width="48.140625" style="2" customWidth="1"/>
    <col min="14261" max="14261" width="6.7109375" style="2" customWidth="1"/>
    <col min="14262" max="14262" width="11.85546875" style="2" customWidth="1"/>
    <col min="14263" max="14263" width="18" style="2" customWidth="1"/>
    <col min="14264" max="14271" width="12.7109375" style="2" customWidth="1"/>
    <col min="14272" max="14275" width="11.42578125" style="2" customWidth="1"/>
    <col min="14276" max="14292" width="12.7109375" style="2" customWidth="1"/>
    <col min="14293" max="14293" width="9.140625" style="2" hidden="1" customWidth="1"/>
    <col min="14294" max="14297" width="12.7109375" style="2" customWidth="1"/>
    <col min="14298" max="14298" width="19.5703125" style="2" customWidth="1"/>
    <col min="14299" max="14299" width="6" style="2" customWidth="1"/>
    <col min="14300" max="14300" width="20.42578125" style="2" customWidth="1"/>
    <col min="14301" max="14301" width="15.85546875" style="2" customWidth="1"/>
    <col min="14302" max="14302" width="6" style="2" customWidth="1"/>
    <col min="14303" max="14303" width="15.140625" style="2" customWidth="1"/>
    <col min="14304" max="14304" width="15.85546875" style="2" customWidth="1"/>
    <col min="14305" max="14305" width="6" style="2" customWidth="1"/>
    <col min="14306" max="14306" width="15.140625" style="2" customWidth="1"/>
    <col min="14307" max="14514" width="9.140625" style="2"/>
    <col min="14515" max="14515" width="4.7109375" style="2" customWidth="1"/>
    <col min="14516" max="14516" width="48.140625" style="2" customWidth="1"/>
    <col min="14517" max="14517" width="6.7109375" style="2" customWidth="1"/>
    <col min="14518" max="14518" width="11.85546875" style="2" customWidth="1"/>
    <col min="14519" max="14519" width="18" style="2" customWidth="1"/>
    <col min="14520" max="14527" width="12.7109375" style="2" customWidth="1"/>
    <col min="14528" max="14531" width="11.42578125" style="2" customWidth="1"/>
    <col min="14532" max="14548" width="12.7109375" style="2" customWidth="1"/>
    <col min="14549" max="14549" width="9.140625" style="2" hidden="1" customWidth="1"/>
    <col min="14550" max="14553" width="12.7109375" style="2" customWidth="1"/>
    <col min="14554" max="14554" width="19.5703125" style="2" customWidth="1"/>
    <col min="14555" max="14555" width="6" style="2" customWidth="1"/>
    <col min="14556" max="14556" width="20.42578125" style="2" customWidth="1"/>
    <col min="14557" max="14557" width="15.85546875" style="2" customWidth="1"/>
    <col min="14558" max="14558" width="6" style="2" customWidth="1"/>
    <col min="14559" max="14559" width="15.140625" style="2" customWidth="1"/>
    <col min="14560" max="14560" width="15.85546875" style="2" customWidth="1"/>
    <col min="14561" max="14561" width="6" style="2" customWidth="1"/>
    <col min="14562" max="14562" width="15.140625" style="2" customWidth="1"/>
    <col min="14563" max="14770" width="9.140625" style="2"/>
    <col min="14771" max="14771" width="4.7109375" style="2" customWidth="1"/>
    <col min="14772" max="14772" width="48.140625" style="2" customWidth="1"/>
    <col min="14773" max="14773" width="6.7109375" style="2" customWidth="1"/>
    <col min="14774" max="14774" width="11.85546875" style="2" customWidth="1"/>
    <col min="14775" max="14775" width="18" style="2" customWidth="1"/>
    <col min="14776" max="14783" width="12.7109375" style="2" customWidth="1"/>
    <col min="14784" max="14787" width="11.42578125" style="2" customWidth="1"/>
    <col min="14788" max="14804" width="12.7109375" style="2" customWidth="1"/>
    <col min="14805" max="14805" width="9.140625" style="2" hidden="1" customWidth="1"/>
    <col min="14806" max="14809" width="12.7109375" style="2" customWidth="1"/>
    <col min="14810" max="14810" width="19.5703125" style="2" customWidth="1"/>
    <col min="14811" max="14811" width="6" style="2" customWidth="1"/>
    <col min="14812" max="14812" width="20.42578125" style="2" customWidth="1"/>
    <col min="14813" max="14813" width="15.85546875" style="2" customWidth="1"/>
    <col min="14814" max="14814" width="6" style="2" customWidth="1"/>
    <col min="14815" max="14815" width="15.140625" style="2" customWidth="1"/>
    <col min="14816" max="14816" width="15.85546875" style="2" customWidth="1"/>
    <col min="14817" max="14817" width="6" style="2" customWidth="1"/>
    <col min="14818" max="14818" width="15.140625" style="2" customWidth="1"/>
    <col min="14819" max="15026" width="9.140625" style="2"/>
    <col min="15027" max="15027" width="4.7109375" style="2" customWidth="1"/>
    <col min="15028" max="15028" width="48.140625" style="2" customWidth="1"/>
    <col min="15029" max="15029" width="6.7109375" style="2" customWidth="1"/>
    <col min="15030" max="15030" width="11.85546875" style="2" customWidth="1"/>
    <col min="15031" max="15031" width="18" style="2" customWidth="1"/>
    <col min="15032" max="15039" width="12.7109375" style="2" customWidth="1"/>
    <col min="15040" max="15043" width="11.42578125" style="2" customWidth="1"/>
    <col min="15044" max="15060" width="12.7109375" style="2" customWidth="1"/>
    <col min="15061" max="15061" width="9.140625" style="2" hidden="1" customWidth="1"/>
    <col min="15062" max="15065" width="12.7109375" style="2" customWidth="1"/>
    <col min="15066" max="15066" width="19.5703125" style="2" customWidth="1"/>
    <col min="15067" max="15067" width="6" style="2" customWidth="1"/>
    <col min="15068" max="15068" width="20.42578125" style="2" customWidth="1"/>
    <col min="15069" max="15069" width="15.85546875" style="2" customWidth="1"/>
    <col min="15070" max="15070" width="6" style="2" customWidth="1"/>
    <col min="15071" max="15071" width="15.140625" style="2" customWidth="1"/>
    <col min="15072" max="15072" width="15.85546875" style="2" customWidth="1"/>
    <col min="15073" max="15073" width="6" style="2" customWidth="1"/>
    <col min="15074" max="15074" width="15.140625" style="2" customWidth="1"/>
    <col min="15075" max="15282" width="9.140625" style="2"/>
    <col min="15283" max="15283" width="4.7109375" style="2" customWidth="1"/>
    <col min="15284" max="15284" width="48.140625" style="2" customWidth="1"/>
    <col min="15285" max="15285" width="6.7109375" style="2" customWidth="1"/>
    <col min="15286" max="15286" width="11.85546875" style="2" customWidth="1"/>
    <col min="15287" max="15287" width="18" style="2" customWidth="1"/>
    <col min="15288" max="15295" width="12.7109375" style="2" customWidth="1"/>
    <col min="15296" max="15299" width="11.42578125" style="2" customWidth="1"/>
    <col min="15300" max="15316" width="12.7109375" style="2" customWidth="1"/>
    <col min="15317" max="15317" width="9.140625" style="2" hidden="1" customWidth="1"/>
    <col min="15318" max="15321" width="12.7109375" style="2" customWidth="1"/>
    <col min="15322" max="15322" width="19.5703125" style="2" customWidth="1"/>
    <col min="15323" max="15323" width="6" style="2" customWidth="1"/>
    <col min="15324" max="15324" width="20.42578125" style="2" customWidth="1"/>
    <col min="15325" max="15325" width="15.85546875" style="2" customWidth="1"/>
    <col min="15326" max="15326" width="6" style="2" customWidth="1"/>
    <col min="15327" max="15327" width="15.140625" style="2" customWidth="1"/>
    <col min="15328" max="15328" width="15.85546875" style="2" customWidth="1"/>
    <col min="15329" max="15329" width="6" style="2" customWidth="1"/>
    <col min="15330" max="15330" width="15.140625" style="2" customWidth="1"/>
    <col min="15331" max="15538" width="9.140625" style="2"/>
    <col min="15539" max="15539" width="4.7109375" style="2" customWidth="1"/>
    <col min="15540" max="15540" width="48.140625" style="2" customWidth="1"/>
    <col min="15541" max="15541" width="6.7109375" style="2" customWidth="1"/>
    <col min="15542" max="15542" width="11.85546875" style="2" customWidth="1"/>
    <col min="15543" max="15543" width="18" style="2" customWidth="1"/>
    <col min="15544" max="15551" width="12.7109375" style="2" customWidth="1"/>
    <col min="15552" max="15555" width="11.42578125" style="2" customWidth="1"/>
    <col min="15556" max="15572" width="12.7109375" style="2" customWidth="1"/>
    <col min="15573" max="15573" width="9.140625" style="2" hidden="1" customWidth="1"/>
    <col min="15574" max="15577" width="12.7109375" style="2" customWidth="1"/>
    <col min="15578" max="15578" width="19.5703125" style="2" customWidth="1"/>
    <col min="15579" max="15579" width="6" style="2" customWidth="1"/>
    <col min="15580" max="15580" width="20.42578125" style="2" customWidth="1"/>
    <col min="15581" max="15581" width="15.85546875" style="2" customWidth="1"/>
    <col min="15582" max="15582" width="6" style="2" customWidth="1"/>
    <col min="15583" max="15583" width="15.140625" style="2" customWidth="1"/>
    <col min="15584" max="15584" width="15.85546875" style="2" customWidth="1"/>
    <col min="15585" max="15585" width="6" style="2" customWidth="1"/>
    <col min="15586" max="15586" width="15.140625" style="2" customWidth="1"/>
    <col min="15587" max="15794" width="9.140625" style="2"/>
    <col min="15795" max="15795" width="4.7109375" style="2" customWidth="1"/>
    <col min="15796" max="15796" width="48.140625" style="2" customWidth="1"/>
    <col min="15797" max="15797" width="6.7109375" style="2" customWidth="1"/>
    <col min="15798" max="15798" width="11.85546875" style="2" customWidth="1"/>
    <col min="15799" max="15799" width="18" style="2" customWidth="1"/>
    <col min="15800" max="15807" width="12.7109375" style="2" customWidth="1"/>
    <col min="15808" max="15811" width="11.42578125" style="2" customWidth="1"/>
    <col min="15812" max="15828" width="12.7109375" style="2" customWidth="1"/>
    <col min="15829" max="15829" width="9.140625" style="2" hidden="1" customWidth="1"/>
    <col min="15830" max="15833" width="12.7109375" style="2" customWidth="1"/>
    <col min="15834" max="15834" width="19.5703125" style="2" customWidth="1"/>
    <col min="15835" max="15835" width="6" style="2" customWidth="1"/>
    <col min="15836" max="15836" width="20.42578125" style="2" customWidth="1"/>
    <col min="15837" max="15837" width="15.85546875" style="2" customWidth="1"/>
    <col min="15838" max="15838" width="6" style="2" customWidth="1"/>
    <col min="15839" max="15839" width="15.140625" style="2" customWidth="1"/>
    <col min="15840" max="15840" width="15.85546875" style="2" customWidth="1"/>
    <col min="15841" max="15841" width="6" style="2" customWidth="1"/>
    <col min="15842" max="15842" width="15.140625" style="2" customWidth="1"/>
    <col min="15843" max="16050" width="9.140625" style="2"/>
    <col min="16051" max="16051" width="4.7109375" style="2" customWidth="1"/>
    <col min="16052" max="16052" width="48.140625" style="2" customWidth="1"/>
    <col min="16053" max="16053" width="6.7109375" style="2" customWidth="1"/>
    <col min="16054" max="16054" width="11.85546875" style="2" customWidth="1"/>
    <col min="16055" max="16055" width="18" style="2" customWidth="1"/>
    <col min="16056" max="16063" width="12.7109375" style="2" customWidth="1"/>
    <col min="16064" max="16067" width="11.42578125" style="2" customWidth="1"/>
    <col min="16068" max="16084" width="12.7109375" style="2" customWidth="1"/>
    <col min="16085" max="16085" width="9.140625" style="2" hidden="1" customWidth="1"/>
    <col min="16086" max="16089" width="12.7109375" style="2" customWidth="1"/>
    <col min="16090" max="16090" width="19.5703125" style="2" customWidth="1"/>
    <col min="16091" max="16091" width="6" style="2" customWidth="1"/>
    <col min="16092" max="16092" width="20.42578125" style="2" customWidth="1"/>
    <col min="16093" max="16093" width="15.85546875" style="2" customWidth="1"/>
    <col min="16094" max="16094" width="6" style="2" customWidth="1"/>
    <col min="16095" max="16095" width="15.140625" style="2" customWidth="1"/>
    <col min="16096" max="16096" width="15.85546875" style="2" customWidth="1"/>
    <col min="16097" max="16097" width="6" style="2" customWidth="1"/>
    <col min="16098" max="16098" width="15.140625" style="2" customWidth="1"/>
    <col min="16099" max="16384" width="9.140625" style="2"/>
  </cols>
  <sheetData>
    <row r="1" spans="1:11" ht="12.75" customHeight="1" x14ac:dyDescent="0.25">
      <c r="A1" s="1" t="s">
        <v>83</v>
      </c>
      <c r="J1" s="3" t="s">
        <v>85</v>
      </c>
    </row>
    <row r="2" spans="1:11" ht="13.5" customHeight="1" x14ac:dyDescent="0.25">
      <c r="A2" s="4" t="s">
        <v>75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 x14ac:dyDescent="0.25">
      <c r="A3" s="4" t="s">
        <v>77</v>
      </c>
      <c r="B3" s="7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 x14ac:dyDescent="0.3">
      <c r="A4" s="4" t="s">
        <v>86</v>
      </c>
      <c r="B4" s="7"/>
      <c r="C4" s="6"/>
      <c r="D4" s="6"/>
      <c r="E4" s="6"/>
      <c r="F4" s="6"/>
      <c r="G4" s="6"/>
      <c r="H4" s="10"/>
      <c r="I4" s="11"/>
      <c r="J4" s="11"/>
      <c r="K4" s="11"/>
    </row>
    <row r="5" spans="1:11" s="19" customFormat="1" ht="80.25" customHeight="1" thickBot="1" x14ac:dyDescent="0.3">
      <c r="A5" s="12" t="s">
        <v>0</v>
      </c>
      <c r="B5" s="13" t="s">
        <v>1</v>
      </c>
      <c r="C5" s="160" t="s">
        <v>2</v>
      </c>
      <c r="D5" s="161"/>
      <c r="E5" s="14" t="s">
        <v>76</v>
      </c>
      <c r="F5" s="15" t="s">
        <v>3</v>
      </c>
      <c r="G5" s="16" t="s">
        <v>78</v>
      </c>
      <c r="H5" s="150" t="s">
        <v>79</v>
      </c>
      <c r="I5" s="14" t="s">
        <v>10</v>
      </c>
      <c r="J5" s="14" t="s">
        <v>11</v>
      </c>
      <c r="K5" s="152" t="s">
        <v>12</v>
      </c>
    </row>
    <row r="6" spans="1:11" s="28" customFormat="1" ht="12.75" x14ac:dyDescent="0.25">
      <c r="A6" s="20">
        <v>1</v>
      </c>
      <c r="B6" s="21" t="s">
        <v>13</v>
      </c>
      <c r="C6" s="162" t="s">
        <v>14</v>
      </c>
      <c r="D6" s="163"/>
      <c r="E6" s="22"/>
      <c r="F6" s="23">
        <f>SUM(G6:H6)</f>
        <v>4.58</v>
      </c>
      <c r="G6" s="25">
        <v>0.22</v>
      </c>
      <c r="H6" s="25">
        <v>4.3600000000000003</v>
      </c>
      <c r="I6" s="26">
        <f>ROUND(E6*F6,2)</f>
        <v>0</v>
      </c>
      <c r="J6" s="27">
        <v>0.08</v>
      </c>
      <c r="K6" s="153">
        <f>ROUND(I6*(1+J6),2)</f>
        <v>0</v>
      </c>
    </row>
    <row r="7" spans="1:11" s="34" customFormat="1" ht="24" x14ac:dyDescent="0.25">
      <c r="A7" s="29" t="s">
        <v>15</v>
      </c>
      <c r="B7" s="30" t="s">
        <v>16</v>
      </c>
      <c r="C7" s="164" t="s">
        <v>17</v>
      </c>
      <c r="D7" s="165"/>
      <c r="E7" s="31" t="s">
        <v>17</v>
      </c>
      <c r="F7" s="32" t="s">
        <v>17</v>
      </c>
      <c r="G7" s="33" t="s">
        <v>17</v>
      </c>
      <c r="H7" s="32" t="s">
        <v>17</v>
      </c>
      <c r="I7" s="32" t="s">
        <v>17</v>
      </c>
      <c r="J7" s="32" t="s">
        <v>17</v>
      </c>
      <c r="K7" s="122" t="s">
        <v>17</v>
      </c>
    </row>
    <row r="8" spans="1:11" s="37" customFormat="1" x14ac:dyDescent="0.25">
      <c r="A8" s="35"/>
      <c r="B8" s="36" t="s">
        <v>18</v>
      </c>
      <c r="C8" s="164" t="s">
        <v>17</v>
      </c>
      <c r="D8" s="165"/>
      <c r="E8" s="31" t="s">
        <v>17</v>
      </c>
      <c r="F8" s="32" t="s">
        <v>17</v>
      </c>
      <c r="G8" s="33" t="s">
        <v>17</v>
      </c>
      <c r="H8" s="32" t="s">
        <v>17</v>
      </c>
      <c r="I8" s="32" t="s">
        <v>17</v>
      </c>
      <c r="J8" s="32" t="s">
        <v>17</v>
      </c>
      <c r="K8" s="122" t="s">
        <v>17</v>
      </c>
    </row>
    <row r="9" spans="1:11" s="37" customFormat="1" ht="12.75" x14ac:dyDescent="0.25">
      <c r="A9" s="38"/>
      <c r="B9" s="39" t="s">
        <v>19</v>
      </c>
      <c r="C9" s="166" t="s">
        <v>20</v>
      </c>
      <c r="D9" s="167"/>
      <c r="E9" s="40"/>
      <c r="F9" s="41">
        <f>SUM(G9:H9)</f>
        <v>460</v>
      </c>
      <c r="G9" s="42"/>
      <c r="H9" s="42">
        <v>460</v>
      </c>
      <c r="I9" s="43">
        <f>ROUND(E9*F9,2)</f>
        <v>0</v>
      </c>
      <c r="J9" s="44">
        <v>0.08</v>
      </c>
      <c r="K9" s="123">
        <f t="shared" ref="K9:K15" si="0">ROUND(I9*(1+J9),2)</f>
        <v>0</v>
      </c>
    </row>
    <row r="10" spans="1:11" ht="12.75" customHeight="1" x14ac:dyDescent="0.25">
      <c r="A10" s="45"/>
      <c r="B10" s="46" t="s">
        <v>22</v>
      </c>
      <c r="C10" s="47" t="s">
        <v>20</v>
      </c>
      <c r="D10" s="48"/>
      <c r="E10" s="40"/>
      <c r="F10" s="41">
        <f>SUM(G10:H10)</f>
        <v>704</v>
      </c>
      <c r="G10" s="42"/>
      <c r="H10" s="42">
        <v>704</v>
      </c>
      <c r="I10" s="43">
        <f>ROUND(E10*F10,2)</f>
        <v>0</v>
      </c>
      <c r="J10" s="44">
        <v>0.08</v>
      </c>
      <c r="K10" s="123">
        <f t="shared" si="0"/>
        <v>0</v>
      </c>
    </row>
    <row r="11" spans="1:11" s="50" customFormat="1" ht="11.25" customHeight="1" collapsed="1" x14ac:dyDescent="0.25">
      <c r="A11" s="49"/>
      <c r="B11" s="36" t="s">
        <v>23</v>
      </c>
      <c r="C11" s="164" t="s">
        <v>17</v>
      </c>
      <c r="D11" s="165"/>
      <c r="E11" s="31" t="s">
        <v>17</v>
      </c>
      <c r="F11" s="33" t="s">
        <v>17</v>
      </c>
      <c r="G11" s="33" t="s">
        <v>17</v>
      </c>
      <c r="H11" s="33" t="s">
        <v>17</v>
      </c>
      <c r="I11" s="33" t="s">
        <v>17</v>
      </c>
      <c r="J11" s="33" t="s">
        <v>17</v>
      </c>
      <c r="K11" s="124" t="s">
        <v>17</v>
      </c>
    </row>
    <row r="12" spans="1:11" s="7" customFormat="1" ht="12.75" x14ac:dyDescent="0.25">
      <c r="A12" s="45"/>
      <c r="B12" s="1" t="s">
        <v>25</v>
      </c>
      <c r="C12" s="47" t="s">
        <v>20</v>
      </c>
      <c r="D12" s="47"/>
      <c r="E12" s="52"/>
      <c r="F12" s="41">
        <f t="shared" ref="F12:F13" si="1">SUM(G12:H12)</f>
        <v>200</v>
      </c>
      <c r="G12" s="53"/>
      <c r="H12" s="53">
        <v>200</v>
      </c>
      <c r="I12" s="43">
        <f t="shared" ref="I12:I13" si="2">ROUND(E12*F12,2)</f>
        <v>0</v>
      </c>
      <c r="J12" s="44">
        <v>0.08</v>
      </c>
      <c r="K12" s="123">
        <f t="shared" si="0"/>
        <v>0</v>
      </c>
    </row>
    <row r="13" spans="1:11" ht="12.75" x14ac:dyDescent="0.25">
      <c r="A13" s="45"/>
      <c r="B13" s="54" t="s">
        <v>26</v>
      </c>
      <c r="C13" s="47" t="s">
        <v>20</v>
      </c>
      <c r="D13" s="47"/>
      <c r="E13" s="52"/>
      <c r="F13" s="41">
        <f t="shared" si="1"/>
        <v>126</v>
      </c>
      <c r="G13" s="53">
        <v>126</v>
      </c>
      <c r="H13" s="53"/>
      <c r="I13" s="43">
        <f t="shared" si="2"/>
        <v>0</v>
      </c>
      <c r="J13" s="44">
        <v>0.08</v>
      </c>
      <c r="K13" s="123">
        <f t="shared" si="0"/>
        <v>0</v>
      </c>
    </row>
    <row r="14" spans="1:11" collapsed="1" x14ac:dyDescent="0.25">
      <c r="A14" s="49"/>
      <c r="B14" s="36" t="s">
        <v>30</v>
      </c>
      <c r="C14" s="164" t="s">
        <v>17</v>
      </c>
      <c r="D14" s="165"/>
      <c r="E14" s="31" t="s">
        <v>17</v>
      </c>
      <c r="F14" s="33" t="s">
        <v>17</v>
      </c>
      <c r="G14" s="33" t="s">
        <v>17</v>
      </c>
      <c r="H14" s="33" t="s">
        <v>17</v>
      </c>
      <c r="I14" s="33" t="s">
        <v>17</v>
      </c>
      <c r="J14" s="33" t="s">
        <v>17</v>
      </c>
      <c r="K14" s="124" t="s">
        <v>17</v>
      </c>
    </row>
    <row r="15" spans="1:11" ht="12.75" x14ac:dyDescent="0.25">
      <c r="A15" s="45"/>
      <c r="B15" s="56" t="s">
        <v>31</v>
      </c>
      <c r="C15" s="48" t="s">
        <v>20</v>
      </c>
      <c r="D15" s="48"/>
      <c r="E15" s="40"/>
      <c r="F15" s="41">
        <f t="shared" ref="F15" si="3">SUM(G15:H15)</f>
        <v>380</v>
      </c>
      <c r="G15" s="42"/>
      <c r="H15" s="42">
        <v>380</v>
      </c>
      <c r="I15" s="43">
        <f t="shared" ref="I15" si="4">ROUND(E15*F15,2)</f>
        <v>0</v>
      </c>
      <c r="J15" s="44">
        <v>0.08</v>
      </c>
      <c r="K15" s="123">
        <f t="shared" si="0"/>
        <v>0</v>
      </c>
    </row>
    <row r="16" spans="1:11" s="34" customFormat="1" ht="24" x14ac:dyDescent="0.25">
      <c r="A16" s="67">
        <v>3</v>
      </c>
      <c r="B16" s="68" t="s">
        <v>56</v>
      </c>
      <c r="C16" s="166" t="s">
        <v>14</v>
      </c>
      <c r="D16" s="167"/>
      <c r="E16" s="52"/>
      <c r="F16" s="23">
        <f t="shared" ref="F16" si="5">SUM(G16:H16)</f>
        <v>4.58</v>
      </c>
      <c r="G16" s="69">
        <v>0.22</v>
      </c>
      <c r="H16" s="69">
        <v>4.3600000000000003</v>
      </c>
      <c r="I16" s="43">
        <f t="shared" ref="I16" si="6">ROUND(E16*F16,2)</f>
        <v>0</v>
      </c>
      <c r="J16" s="44">
        <v>0.08</v>
      </c>
      <c r="K16" s="123">
        <f t="shared" ref="K16" si="7">ROUND(I16*(1+J16),2)</f>
        <v>0</v>
      </c>
    </row>
    <row r="17" spans="1:11" ht="19.5" customHeight="1" thickBot="1" x14ac:dyDescent="0.3">
      <c r="A17" s="70" t="s">
        <v>80</v>
      </c>
      <c r="B17" s="71"/>
      <c r="C17" s="71"/>
      <c r="D17" s="71"/>
      <c r="E17" s="72"/>
      <c r="F17" s="72"/>
      <c r="G17" s="72"/>
      <c r="H17" s="72"/>
      <c r="I17" s="73">
        <f>SUM(I6:I16)</f>
        <v>0</v>
      </c>
      <c r="J17" s="74"/>
      <c r="K17" s="125">
        <f>SUM(K6:K16)</f>
        <v>0</v>
      </c>
    </row>
    <row r="18" spans="1:11" x14ac:dyDescent="0.25">
      <c r="A18" s="75"/>
      <c r="B18" s="76"/>
      <c r="C18" s="75"/>
      <c r="D18" s="75"/>
    </row>
    <row r="19" spans="1:11" x14ac:dyDescent="0.25">
      <c r="A19" s="75"/>
      <c r="B19" s="77"/>
      <c r="C19" s="75"/>
      <c r="D19" s="75"/>
    </row>
    <row r="20" spans="1:11" ht="12.75" thickBot="1" x14ac:dyDescent="0.3">
      <c r="A20" s="78" t="s">
        <v>87</v>
      </c>
      <c r="B20" s="143"/>
      <c r="C20" s="75"/>
      <c r="D20" s="75"/>
      <c r="G20" s="6"/>
      <c r="H20" s="6"/>
    </row>
    <row r="21" spans="1:11" s="7" customFormat="1" ht="79.5" customHeight="1" thickBot="1" x14ac:dyDescent="0.3">
      <c r="A21" s="133" t="s">
        <v>0</v>
      </c>
      <c r="B21" s="134" t="s">
        <v>59</v>
      </c>
      <c r="C21" s="135" t="s">
        <v>2</v>
      </c>
      <c r="D21" s="135" t="s">
        <v>60</v>
      </c>
      <c r="E21" s="136" t="s">
        <v>61</v>
      </c>
      <c r="F21" s="135" t="s">
        <v>62</v>
      </c>
      <c r="G21" s="16" t="s">
        <v>78</v>
      </c>
      <c r="H21" s="150" t="s">
        <v>79</v>
      </c>
      <c r="I21" s="136" t="s">
        <v>63</v>
      </c>
      <c r="J21" s="136" t="s">
        <v>11</v>
      </c>
      <c r="K21" s="137" t="s">
        <v>64</v>
      </c>
    </row>
    <row r="22" spans="1:11" s="7" customFormat="1" ht="16.5" customHeight="1" x14ac:dyDescent="0.25">
      <c r="A22" s="80" t="s">
        <v>17</v>
      </c>
      <c r="B22" s="126" t="s">
        <v>17</v>
      </c>
      <c r="C22" s="127" t="s">
        <v>17</v>
      </c>
      <c r="D22" s="128">
        <v>1</v>
      </c>
      <c r="E22" s="129">
        <v>2</v>
      </c>
      <c r="F22" s="129">
        <v>3</v>
      </c>
      <c r="G22" s="130" t="s">
        <v>17</v>
      </c>
      <c r="H22" s="130" t="s">
        <v>17</v>
      </c>
      <c r="I22" s="132" t="s">
        <v>65</v>
      </c>
      <c r="J22" s="129">
        <v>5</v>
      </c>
      <c r="K22" s="138" t="s">
        <v>66</v>
      </c>
    </row>
    <row r="23" spans="1:11" ht="24.75" customHeight="1" thickBot="1" x14ac:dyDescent="0.3">
      <c r="A23" s="117" t="s">
        <v>81</v>
      </c>
      <c r="B23" s="118" t="s">
        <v>67</v>
      </c>
      <c r="C23" s="113" t="s">
        <v>14</v>
      </c>
      <c r="D23" s="113">
        <v>8</v>
      </c>
      <c r="E23" s="114"/>
      <c r="F23" s="115">
        <f>SUM(G23:H23)</f>
        <v>4.58</v>
      </c>
      <c r="G23" s="115">
        <f>G6</f>
        <v>0.22</v>
      </c>
      <c r="H23" s="115">
        <f>H6</f>
        <v>4.3600000000000003</v>
      </c>
      <c r="I23" s="114">
        <f>ROUND(E23*F23*D23,2)</f>
        <v>0</v>
      </c>
      <c r="J23" s="116">
        <v>0.08</v>
      </c>
      <c r="K23" s="139">
        <f>ROUND(I23*(1+J23),2)</f>
        <v>0</v>
      </c>
    </row>
    <row r="24" spans="1:11" x14ac:dyDescent="0.25">
      <c r="A24" s="75"/>
      <c r="B24" s="77"/>
      <c r="C24" s="75"/>
      <c r="D24" s="75"/>
    </row>
    <row r="25" spans="1:11" x14ac:dyDescent="0.25">
      <c r="A25" s="75"/>
      <c r="B25" s="77"/>
      <c r="C25" s="75"/>
      <c r="D25" s="75"/>
    </row>
    <row r="26" spans="1:11" ht="12.75" thickBot="1" x14ac:dyDescent="0.3">
      <c r="A26" s="81" t="s">
        <v>68</v>
      </c>
      <c r="B26" s="144"/>
      <c r="C26" s="144"/>
      <c r="D26" s="144"/>
      <c r="E26" s="145"/>
      <c r="F26" s="146"/>
    </row>
    <row r="27" spans="1:11" ht="24" x14ac:dyDescent="0.25">
      <c r="A27" s="85" t="s">
        <v>0</v>
      </c>
      <c r="B27" s="158" t="s">
        <v>1</v>
      </c>
      <c r="C27" s="159"/>
      <c r="D27" s="86"/>
      <c r="E27" s="87"/>
      <c r="F27" s="88" t="s">
        <v>69</v>
      </c>
      <c r="G27" s="140" t="s">
        <v>70</v>
      </c>
    </row>
    <row r="28" spans="1:11" ht="15" x14ac:dyDescent="0.25">
      <c r="A28" s="90" t="s">
        <v>80</v>
      </c>
      <c r="B28" s="154" t="s">
        <v>71</v>
      </c>
      <c r="C28" s="155"/>
      <c r="D28" s="91"/>
      <c r="E28" s="92"/>
      <c r="F28" s="93">
        <f>I17</f>
        <v>0</v>
      </c>
      <c r="G28" s="151">
        <f>K17</f>
        <v>0</v>
      </c>
    </row>
    <row r="29" spans="1:11" ht="15" x14ac:dyDescent="0.25">
      <c r="A29" s="90" t="s">
        <v>81</v>
      </c>
      <c r="B29" s="156" t="s">
        <v>67</v>
      </c>
      <c r="C29" s="157"/>
      <c r="D29" s="95"/>
      <c r="E29" s="92"/>
      <c r="F29" s="96">
        <f>I23</f>
        <v>0</v>
      </c>
      <c r="G29" s="151">
        <f>K23</f>
        <v>0</v>
      </c>
    </row>
    <row r="30" spans="1:11" ht="12.75" thickBot="1" x14ac:dyDescent="0.3">
      <c r="A30" s="147" t="s">
        <v>82</v>
      </c>
      <c r="B30" s="148"/>
      <c r="C30" s="148"/>
      <c r="D30" s="148"/>
      <c r="E30" s="149" t="s">
        <v>74</v>
      </c>
      <c r="F30" s="100">
        <f>SUM(F28:F29)</f>
        <v>0</v>
      </c>
      <c r="G30" s="142">
        <f>SUM(G28:G29)</f>
        <v>0</v>
      </c>
    </row>
    <row r="31" spans="1:11" x14ac:dyDescent="0.25">
      <c r="A31" s="75"/>
      <c r="B31" s="77"/>
      <c r="C31" s="75"/>
      <c r="D31" s="75"/>
    </row>
    <row r="32" spans="1:11" x14ac:dyDescent="0.25">
      <c r="A32" s="75"/>
      <c r="B32" s="77"/>
      <c r="C32" s="75"/>
      <c r="D32" s="75"/>
    </row>
    <row r="33" spans="1:6" ht="12.75" x14ac:dyDescent="0.25">
      <c r="A33" s="103"/>
      <c r="B33" s="104"/>
      <c r="C33" s="105"/>
      <c r="D33" s="106"/>
      <c r="E33" s="107"/>
    </row>
    <row r="34" spans="1:6" ht="12.75" x14ac:dyDescent="0.25">
      <c r="A34" s="107"/>
      <c r="B34" s="107"/>
      <c r="C34" s="107"/>
      <c r="D34" s="109"/>
      <c r="E34" s="110"/>
      <c r="F34" s="107"/>
    </row>
    <row r="35" spans="1:6" ht="12.75" x14ac:dyDescent="0.25">
      <c r="A35" s="105"/>
      <c r="B35" s="105"/>
      <c r="C35" s="105"/>
      <c r="D35" s="106"/>
      <c r="E35" s="105"/>
    </row>
    <row r="36" spans="1:6" ht="12.75" x14ac:dyDescent="0.25">
      <c r="A36" s="105"/>
      <c r="B36" s="105"/>
      <c r="C36" s="105"/>
      <c r="D36" s="106"/>
      <c r="E36" s="105"/>
    </row>
    <row r="37" spans="1:6" ht="12.75" x14ac:dyDescent="0.25">
      <c r="A37" s="105"/>
      <c r="B37" s="105"/>
      <c r="C37" s="105"/>
      <c r="D37" s="106"/>
      <c r="E37" s="105"/>
    </row>
    <row r="38" spans="1:6" ht="12.75" x14ac:dyDescent="0.25">
      <c r="B38" s="105"/>
      <c r="C38" s="105"/>
      <c r="D38" s="106"/>
    </row>
    <row r="39" spans="1:6" ht="12.75" x14ac:dyDescent="0.25">
      <c r="B39" s="105"/>
      <c r="C39" s="105"/>
      <c r="D39" s="106"/>
    </row>
    <row r="40" spans="1:6" ht="12.75" x14ac:dyDescent="0.25">
      <c r="B40" s="105"/>
      <c r="C40" s="105"/>
      <c r="D40" s="106"/>
    </row>
    <row r="41" spans="1:6" ht="12.75" x14ac:dyDescent="0.25">
      <c r="B41" s="105"/>
      <c r="C41" s="105"/>
      <c r="D41" s="106"/>
    </row>
    <row r="42" spans="1:6" ht="12.75" x14ac:dyDescent="0.25">
      <c r="B42" s="105"/>
      <c r="C42" s="105"/>
      <c r="D42" s="106"/>
    </row>
    <row r="43" spans="1:6" ht="12.75" x14ac:dyDescent="0.25">
      <c r="B43" s="105"/>
      <c r="C43" s="105"/>
      <c r="D43" s="106"/>
    </row>
    <row r="44" spans="1:6" ht="12.75" x14ac:dyDescent="0.25">
      <c r="B44" s="105"/>
      <c r="C44" s="105"/>
      <c r="D44" s="106"/>
    </row>
    <row r="45" spans="1:6" ht="12.75" x14ac:dyDescent="0.25">
      <c r="B45" s="111"/>
      <c r="C45" s="111"/>
      <c r="D45" s="111"/>
      <c r="E45" s="112"/>
      <c r="F45" s="112"/>
    </row>
    <row r="46" spans="1:6" ht="12.75" x14ac:dyDescent="0.25">
      <c r="B46" s="105"/>
      <c r="C46" s="105"/>
      <c r="D46" s="106"/>
    </row>
    <row r="47" spans="1:6" ht="12.75" x14ac:dyDescent="0.25">
      <c r="B47" s="105"/>
      <c r="C47" s="105"/>
      <c r="D47" s="106"/>
    </row>
    <row r="48" spans="1:6" ht="12.75" x14ac:dyDescent="0.25">
      <c r="B48" s="105"/>
      <c r="C48" s="105"/>
      <c r="D48" s="106"/>
    </row>
    <row r="49" spans="2:4" ht="12.75" x14ac:dyDescent="0.25">
      <c r="B49" s="105"/>
      <c r="C49" s="105"/>
      <c r="D49" s="106"/>
    </row>
    <row r="50" spans="2:4" ht="12.75" x14ac:dyDescent="0.25">
      <c r="B50" s="105"/>
    </row>
  </sheetData>
  <mergeCells count="11">
    <mergeCell ref="C5:D5"/>
    <mergeCell ref="C6:D6"/>
    <mergeCell ref="C7:D7"/>
    <mergeCell ref="C8:D8"/>
    <mergeCell ref="C9:D9"/>
    <mergeCell ref="B28:C28"/>
    <mergeCell ref="B29:C29"/>
    <mergeCell ref="C11:D11"/>
    <mergeCell ref="C14:D14"/>
    <mergeCell ref="C16:D16"/>
    <mergeCell ref="B27:C27"/>
  </mergeCells>
  <conditionalFormatting sqref="F9:F10 F13 F15:F16">
    <cfRule type="cellIs" dxfId="2" priority="8" operator="equal">
      <formula>0</formula>
    </cfRule>
  </conditionalFormatting>
  <conditionalFormatting sqref="F6">
    <cfRule type="cellIs" dxfId="1" priority="7" operator="equal">
      <formula>0</formula>
    </cfRule>
  </conditionalFormatting>
  <conditionalFormatting sqref="F12">
    <cfRule type="cellIs" dxfId="0" priority="5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cz. 5</vt:lpstr>
      <vt:lpstr>cz. 5 opcja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Wandel Dorota</dc:creator>
  <cp:lastModifiedBy>Wandel Dorota</cp:lastModifiedBy>
  <dcterms:created xsi:type="dcterms:W3CDTF">2015-06-05T18:19:34Z</dcterms:created>
  <dcterms:modified xsi:type="dcterms:W3CDTF">2021-07-13T10:58:44Z</dcterms:modified>
</cp:coreProperties>
</file>