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/>
  <mc:AlternateContent xmlns:mc="http://schemas.openxmlformats.org/markup-compatibility/2006">
    <mc:Choice Requires="x15">
      <x15ac:absPath xmlns:x15ac="http://schemas.microsoft.com/office/spreadsheetml/2010/11/ac" url="W:\publiczny\PRZETARGI\2019 PRZETARGI\ALEJA WOJSKA POLSKIEGO - 57PN2019\Załączniki do SIWZ\"/>
    </mc:Choice>
  </mc:AlternateContent>
  <xr:revisionPtr revIDLastSave="0" documentId="13_ncr:1_{E434F652-0923-4F0C-B935-75F49D81A877}" xr6:coauthVersionLast="43" xr6:coauthVersionMax="43" xr10:uidLastSave="{00000000-0000-0000-0000-000000000000}"/>
  <bookViews>
    <workbookView xWindow="-120" yWindow="-120" windowWidth="29040" windowHeight="15840" tabRatio="703" xr2:uid="{00000000-000D-0000-FFFF-FFFF00000000}"/>
  </bookViews>
  <sheets>
    <sheet name="AWP" sheetId="24" r:id="rId1"/>
  </sheets>
  <definedNames>
    <definedName name="_xlnm.Print_Area" localSheetId="0">AWP!$A$1:$G$48</definedName>
  </definedNames>
  <calcPr calcId="181029" fullPrecision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2" i="24" l="1"/>
  <c r="G33" i="24" s="1"/>
  <c r="G20" i="24"/>
  <c r="G21" i="24"/>
  <c r="G22" i="24"/>
  <c r="G23" i="24"/>
  <c r="G24" i="24"/>
  <c r="G25" i="24"/>
  <c r="G26" i="24"/>
  <c r="G27" i="24"/>
  <c r="G28" i="24"/>
  <c r="G29" i="24"/>
  <c r="G19" i="24"/>
  <c r="G13" i="24"/>
  <c r="G14" i="24"/>
  <c r="G15" i="24"/>
  <c r="G16" i="24"/>
  <c r="G17" i="24"/>
  <c r="G12" i="24"/>
  <c r="G8" i="24"/>
  <c r="G9" i="24"/>
  <c r="G10" i="24"/>
  <c r="G7" i="24"/>
  <c r="G30" i="24" l="1"/>
  <c r="G37" i="24" l="1"/>
</calcChain>
</file>

<file path=xl/sharedStrings.xml><?xml version="1.0" encoding="utf-8"?>
<sst xmlns="http://schemas.openxmlformats.org/spreadsheetml/2006/main" count="66" uniqueCount="50">
  <si>
    <t>Rodzaj i zakres prac</t>
  </si>
  <si>
    <t>Renowacja trawników</t>
  </si>
  <si>
    <t>Ilość</t>
  </si>
  <si>
    <t>ar</t>
  </si>
  <si>
    <t>Jedn. miary</t>
  </si>
  <si>
    <t>Wartość
brutto</t>
  </si>
  <si>
    <t>Krotność</t>
  </si>
  <si>
    <t>B</t>
  </si>
  <si>
    <t>Nr</t>
  </si>
  <si>
    <t>Zakres prac i ceny jednostkowe</t>
  </si>
  <si>
    <t>D</t>
  </si>
  <si>
    <t>szt.</t>
  </si>
  <si>
    <t>Wywóz zanieczyszczeń</t>
  </si>
  <si>
    <t>Pielęgnacja drzew</t>
  </si>
  <si>
    <t>1 cm</t>
  </si>
  <si>
    <t>Usunięcie drzew</t>
  </si>
  <si>
    <t>Wiązania elastyczne</t>
  </si>
  <si>
    <t>PRACE PRZY DRZEWACH - § 4300</t>
  </si>
  <si>
    <t>Interwencyjne prace porządkowo- ogrodnicze</t>
  </si>
  <si>
    <t>rbg</t>
  </si>
  <si>
    <t>ha/dzień</t>
  </si>
  <si>
    <t>PRACE PORZĄDKOWE - § 4300</t>
  </si>
  <si>
    <t>Wygrabianie liści i zanieczyszczeń z trawników</t>
  </si>
  <si>
    <t>Jesienne wygrabianie liści z trawników</t>
  </si>
  <si>
    <t>PRACE OGRODNICZE- § 4300</t>
  </si>
  <si>
    <r>
      <t xml:space="preserve">Razem </t>
    </r>
    <r>
      <rPr>
        <b/>
        <i/>
        <sz val="10"/>
        <color theme="1"/>
        <rFont val="Arial"/>
        <family val="2"/>
        <charset val="238"/>
      </rPr>
      <t>§ 4300</t>
    </r>
  </si>
  <si>
    <r>
      <t xml:space="preserve">Razem </t>
    </r>
    <r>
      <rPr>
        <b/>
        <i/>
        <sz val="10"/>
        <color theme="1"/>
        <rFont val="Arial"/>
        <family val="2"/>
        <charset val="238"/>
      </rPr>
      <t>§ 4270</t>
    </r>
  </si>
  <si>
    <t>A</t>
  </si>
  <si>
    <t>Prace porządkowe różne</t>
  </si>
  <si>
    <t>C</t>
  </si>
  <si>
    <t>Frezowanie karpy o średnicy do 80 cm</t>
  </si>
  <si>
    <t>Frezowanie karpy o średnicy powyżej 81 cm</t>
  </si>
  <si>
    <t>Usunięcie karpy o średnicy do 80 cm</t>
  </si>
  <si>
    <t>Usunięcie karpy o średnicy powyżej 81 cm</t>
  </si>
  <si>
    <t>Miesięczna pielęgnacja młodych drzew</t>
  </si>
  <si>
    <r>
      <t>m</t>
    </r>
    <r>
      <rPr>
        <sz val="10"/>
        <rFont val="Calibri"/>
        <family val="2"/>
        <charset val="238"/>
      </rPr>
      <t>³</t>
    </r>
  </si>
  <si>
    <t>Utrzymanie terenu zieleni w pasie drogowym Alei Wojska Polskiego na Żoliborzu</t>
  </si>
  <si>
    <t>Pobranie i zbadanie próbek gleby</t>
  </si>
  <si>
    <t>Zakładanie trawników</t>
  </si>
  <si>
    <t>Podlewanie drzew (treegatory)</t>
  </si>
  <si>
    <t>ZAKUP WYPOSAŻENIA - § 4210</t>
  </si>
  <si>
    <t xml:space="preserve">Koszenie łąk </t>
  </si>
  <si>
    <t>Wiązania statyczne</t>
  </si>
  <si>
    <t xml:space="preserve">Wykonanie misy </t>
  </si>
  <si>
    <t>Worek treegator original</t>
  </si>
  <si>
    <t>9=4*5*6</t>
  </si>
  <si>
    <t>Cena jedn. Brutto</t>
  </si>
  <si>
    <t>Koszenie trawników</t>
  </si>
  <si>
    <t>Załącznik nr 3 do SIWZ Nr sprawy 57/PN/2019                                     Załącznik nr 1 do wzoru umowy nr ….</t>
  </si>
  <si>
    <r>
      <rPr>
        <b/>
        <sz val="10"/>
        <color theme="1"/>
        <rFont val="Arial"/>
        <family val="2"/>
        <charset val="238"/>
      </rPr>
      <t>Cena oferty brutto</t>
    </r>
    <r>
      <rPr>
        <sz val="10"/>
        <color theme="1"/>
        <rFont val="Arial"/>
        <family val="2"/>
        <charset val="238"/>
      </rPr>
      <t xml:space="preserve">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</si>
</sst>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"/>
  </numFmts>
  <fonts count="1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name val="Arial CE"/>
      <family val="2"/>
      <charset val="238"/>
    </font>
    <font>
      <i/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i/>
      <sz val="10"/>
      <color rgb="FFFF000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2"/>
      <name val="Arial"/>
      <family val="2"/>
      <charset val="238"/>
    </font>
    <font>
      <sz val="10"/>
      <color rgb="FFFF0000"/>
      <name val="Arial"/>
      <family val="2"/>
      <charset val="238"/>
    </font>
    <font>
      <b/>
      <i/>
      <sz val="10"/>
      <color theme="1"/>
      <name val="Arial"/>
      <family val="2"/>
      <charset val="238"/>
    </font>
    <font>
      <i/>
      <sz val="8"/>
      <name val="Arial"/>
      <family val="2"/>
      <charset val="238"/>
    </font>
    <font>
      <sz val="1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5" fillId="0" borderId="0"/>
    <xf numFmtId="43" fontId="1" fillId="0" borderId="0" applyFont="0" applyFill="0" applyBorder="0" applyAlignment="0" applyProtection="0"/>
  </cellStyleXfs>
  <cellXfs count="93">
    <xf numFmtId="0" fontId="0" fillId="0" borderId="0" xfId="0"/>
    <xf numFmtId="0" fontId="4" fillId="2" borderId="0" xfId="0" applyFont="1" applyFill="1" applyAlignment="1">
      <alignment horizontal="right" vertical="center"/>
    </xf>
    <xf numFmtId="1" fontId="4" fillId="2" borderId="0" xfId="3" applyNumberFormat="1" applyFont="1" applyFill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0" fontId="7" fillId="2" borderId="0" xfId="0" applyFont="1" applyFill="1" applyAlignment="1">
      <alignment vertical="center" wrapText="1"/>
    </xf>
    <xf numFmtId="1" fontId="6" fillId="2" borderId="2" xfId="3" applyNumberFormat="1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vertical="center"/>
    </xf>
    <xf numFmtId="0" fontId="4" fillId="2" borderId="7" xfId="0" applyFont="1" applyFill="1" applyBorder="1" applyAlignment="1">
      <alignment horizontal="right" vertical="center"/>
    </xf>
    <xf numFmtId="1" fontId="4" fillId="2" borderId="7" xfId="3" applyNumberFormat="1" applyFont="1" applyFill="1" applyBorder="1" applyAlignment="1">
      <alignment horizontal="center" vertical="center"/>
    </xf>
    <xf numFmtId="44" fontId="4" fillId="2" borderId="0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9" fontId="6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center"/>
    </xf>
    <xf numFmtId="0" fontId="4" fillId="0" borderId="2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horizontal="right" vertical="center"/>
    </xf>
    <xf numFmtId="1" fontId="4" fillId="2" borderId="0" xfId="3" applyNumberFormat="1" applyFont="1" applyFill="1" applyBorder="1" applyAlignment="1">
      <alignment horizontal="center" vertical="center"/>
    </xf>
    <xf numFmtId="44" fontId="2" fillId="2" borderId="0" xfId="0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8" xfId="0" applyFont="1" applyFill="1" applyBorder="1" applyAlignment="1">
      <alignment horizontal="right" vertical="center"/>
    </xf>
    <xf numFmtId="0" fontId="2" fillId="2" borderId="5" xfId="0" applyNumberFormat="1" applyFont="1" applyFill="1" applyBorder="1" applyAlignment="1">
      <alignment horizontal="center" vertical="center" wrapText="1"/>
    </xf>
    <xf numFmtId="0" fontId="6" fillId="2" borderId="2" xfId="0" applyNumberFormat="1" applyFont="1" applyFill="1" applyBorder="1" applyAlignment="1">
      <alignment horizontal="center" vertical="center" wrapText="1"/>
    </xf>
    <xf numFmtId="0" fontId="2" fillId="2" borderId="0" xfId="0" applyNumberFormat="1" applyFont="1" applyFill="1" applyBorder="1" applyAlignment="1">
      <alignment horizontal="center" vertical="center"/>
    </xf>
    <xf numFmtId="0" fontId="4" fillId="2" borderId="0" xfId="0" applyNumberFormat="1" applyFont="1" applyFill="1" applyAlignment="1">
      <alignment vertical="center"/>
    </xf>
    <xf numFmtId="0" fontId="2" fillId="2" borderId="2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left" vertical="center" wrapText="1"/>
    </xf>
    <xf numFmtId="0" fontId="4" fillId="2" borderId="2" xfId="3" applyNumberFormat="1" applyFont="1" applyFill="1" applyBorder="1" applyAlignment="1">
      <alignment horizontal="center" vertical="center"/>
    </xf>
    <xf numFmtId="2" fontId="4" fillId="2" borderId="2" xfId="3" applyNumberFormat="1" applyFont="1" applyFill="1" applyBorder="1" applyAlignment="1">
      <alignment horizontal="left" vertical="center"/>
    </xf>
    <xf numFmtId="2" fontId="4" fillId="2" borderId="4" xfId="3" applyNumberFormat="1" applyFont="1" applyFill="1" applyBorder="1" applyAlignment="1">
      <alignment horizontal="left" vertical="center"/>
    </xf>
    <xf numFmtId="0" fontId="10" fillId="2" borderId="2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vertical="center"/>
    </xf>
    <xf numFmtId="0" fontId="9" fillId="0" borderId="2" xfId="0" applyFont="1" applyFill="1" applyBorder="1" applyAlignment="1">
      <alignment horizontal="center" vertical="center" wrapText="1"/>
    </xf>
    <xf numFmtId="44" fontId="4" fillId="2" borderId="7" xfId="0" quotePrefix="1" applyNumberFormat="1" applyFont="1" applyFill="1" applyBorder="1" applyAlignment="1">
      <alignment horizontal="right" vertical="center" wrapText="1"/>
    </xf>
    <xf numFmtId="0" fontId="4" fillId="2" borderId="7" xfId="0" applyFont="1" applyFill="1" applyBorder="1" applyAlignment="1">
      <alignment horizontal="center" vertical="center" wrapText="1"/>
    </xf>
    <xf numFmtId="1" fontId="13" fillId="0" borderId="0" xfId="3" applyNumberFormat="1" applyFont="1" applyFill="1" applyAlignment="1">
      <alignment horizontal="center" vertical="center"/>
    </xf>
    <xf numFmtId="1" fontId="13" fillId="0" borderId="0" xfId="3" applyNumberFormat="1" applyFont="1" applyFill="1" applyBorder="1" applyAlignment="1">
      <alignment horizontal="center" vertical="center"/>
    </xf>
    <xf numFmtId="1" fontId="13" fillId="0" borderId="7" xfId="3" applyNumberFormat="1" applyFont="1" applyFill="1" applyBorder="1" applyAlignment="1">
      <alignment horizontal="center" vertical="center"/>
    </xf>
    <xf numFmtId="164" fontId="13" fillId="0" borderId="0" xfId="3" applyNumberFormat="1" applyFont="1" applyFill="1" applyAlignment="1">
      <alignment horizontal="center" vertical="center"/>
    </xf>
    <xf numFmtId="44" fontId="2" fillId="3" borderId="3" xfId="0" applyNumberFormat="1" applyFont="1" applyFill="1" applyBorder="1" applyAlignment="1">
      <alignment horizontal="center" vertical="center"/>
    </xf>
    <xf numFmtId="44" fontId="2" fillId="4" borderId="3" xfId="0" applyNumberFormat="1" applyFont="1" applyFill="1" applyBorder="1" applyAlignment="1">
      <alignment horizontal="center" vertical="center"/>
    </xf>
    <xf numFmtId="1" fontId="9" fillId="0" borderId="0" xfId="3" applyNumberFormat="1" applyFont="1" applyFill="1" applyAlignment="1">
      <alignment horizontal="center" vertical="center"/>
    </xf>
    <xf numFmtId="0" fontId="15" fillId="0" borderId="2" xfId="0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2" fontId="9" fillId="0" borderId="2" xfId="3" applyNumberFormat="1" applyFont="1" applyFill="1" applyBorder="1" applyAlignment="1">
      <alignment horizontal="center" vertical="center"/>
    </xf>
    <xf numFmtId="2" fontId="9" fillId="0" borderId="2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2" fontId="4" fillId="2" borderId="2" xfId="0" applyNumberFormat="1" applyFont="1" applyFill="1" applyBorder="1" applyAlignment="1">
      <alignment horizontal="center" vertical="center" wrapText="1"/>
    </xf>
    <xf numFmtId="2" fontId="4" fillId="2" borderId="2" xfId="0" quotePrefix="1" applyNumberFormat="1" applyFont="1" applyFill="1" applyBorder="1" applyAlignment="1">
      <alignment horizontal="center" vertical="center" wrapText="1"/>
    </xf>
    <xf numFmtId="2" fontId="9" fillId="0" borderId="2" xfId="0" applyNumberFormat="1" applyFont="1" applyFill="1" applyBorder="1" applyAlignment="1">
      <alignment horizontal="center" vertical="center"/>
    </xf>
    <xf numFmtId="0" fontId="9" fillId="2" borderId="4" xfId="0" applyFont="1" applyFill="1" applyBorder="1" applyAlignment="1">
      <alignment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2" fontId="4" fillId="0" borderId="2" xfId="0" applyNumberFormat="1" applyFont="1" applyFill="1" applyBorder="1" applyAlignment="1">
      <alignment horizontal="center" vertical="center" wrapText="1"/>
    </xf>
    <xf numFmtId="2" fontId="9" fillId="0" borderId="2" xfId="3" applyNumberFormat="1" applyFont="1" applyFill="1" applyBorder="1" applyAlignment="1">
      <alignment horizontal="center" vertical="center" wrapText="1"/>
    </xf>
    <xf numFmtId="0" fontId="4" fillId="0" borderId="2" xfId="3" applyNumberFormat="1" applyFont="1" applyFill="1" applyBorder="1" applyAlignment="1">
      <alignment horizontal="center" vertical="center"/>
    </xf>
    <xf numFmtId="0" fontId="9" fillId="0" borderId="6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left" vertical="center" wrapText="1"/>
    </xf>
    <xf numFmtId="0" fontId="2" fillId="0" borderId="5" xfId="0" applyNumberFormat="1" applyFont="1" applyFill="1" applyBorder="1" applyAlignment="1">
      <alignment horizontal="center" vertical="center" wrapText="1"/>
    </xf>
    <xf numFmtId="2" fontId="4" fillId="0" borderId="2" xfId="0" quotePrefix="1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vertical="center" wrapText="1"/>
    </xf>
    <xf numFmtId="0" fontId="9" fillId="0" borderId="4" xfId="0" applyFont="1" applyFill="1" applyBorder="1" applyAlignment="1">
      <alignment vertical="center" wrapText="1"/>
    </xf>
    <xf numFmtId="0" fontId="9" fillId="2" borderId="2" xfId="0" applyNumberFormat="1" applyFont="1" applyFill="1" applyBorder="1" applyAlignment="1">
      <alignment horizontal="center" vertical="center" wrapText="1"/>
    </xf>
    <xf numFmtId="2" fontId="9" fillId="2" borderId="2" xfId="0" applyNumberFormat="1" applyFont="1" applyFill="1" applyBorder="1" applyAlignment="1">
      <alignment horizontal="center" vertical="center" wrapText="1"/>
    </xf>
    <xf numFmtId="0" fontId="9" fillId="0" borderId="2" xfId="3" applyNumberFormat="1" applyFont="1" applyFill="1" applyBorder="1" applyAlignment="1">
      <alignment horizontal="center" vertical="center"/>
    </xf>
    <xf numFmtId="2" fontId="9" fillId="0" borderId="0" xfId="0" applyNumberFormat="1" applyFont="1" applyFill="1" applyAlignment="1">
      <alignment horizontal="center" vertical="center"/>
    </xf>
    <xf numFmtId="0" fontId="9" fillId="2" borderId="2" xfId="3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vertical="center" wrapText="1"/>
    </xf>
    <xf numFmtId="0" fontId="11" fillId="0" borderId="0" xfId="0" applyFont="1" applyFill="1" applyAlignment="1">
      <alignment horizontal="left" vertical="center"/>
    </xf>
    <xf numFmtId="0" fontId="12" fillId="2" borderId="0" xfId="0" applyFont="1" applyFill="1" applyBorder="1" applyAlignment="1">
      <alignment horizontal="left" vertical="center" wrapText="1"/>
    </xf>
    <xf numFmtId="0" fontId="8" fillId="2" borderId="0" xfId="0" applyFont="1" applyFill="1" applyAlignment="1">
      <alignment vertical="top" wrapText="1"/>
    </xf>
    <xf numFmtId="0" fontId="4" fillId="2" borderId="0" xfId="0" applyFont="1" applyFill="1" applyBorder="1" applyAlignment="1">
      <alignment horizontal="left" vertical="center" wrapText="1"/>
    </xf>
    <xf numFmtId="0" fontId="6" fillId="2" borderId="5" xfId="0" applyNumberFormat="1" applyFont="1" applyFill="1" applyBorder="1" applyAlignment="1">
      <alignment horizontal="left" vertical="center" wrapText="1"/>
    </xf>
    <xf numFmtId="0" fontId="6" fillId="2" borderId="7" xfId="0" applyNumberFormat="1" applyFont="1" applyFill="1" applyBorder="1" applyAlignment="1">
      <alignment horizontal="left" vertical="center" wrapText="1"/>
    </xf>
    <xf numFmtId="0" fontId="6" fillId="2" borderId="6" xfId="0" applyNumberFormat="1" applyFont="1" applyFill="1" applyBorder="1" applyAlignment="1">
      <alignment horizontal="left" vertical="center" wrapText="1"/>
    </xf>
    <xf numFmtId="0" fontId="6" fillId="0" borderId="5" xfId="0" applyNumberFormat="1" applyFont="1" applyFill="1" applyBorder="1" applyAlignment="1">
      <alignment horizontal="left" vertical="center" wrapText="1"/>
    </xf>
    <xf numFmtId="0" fontId="6" fillId="0" borderId="7" xfId="0" applyNumberFormat="1" applyFont="1" applyFill="1" applyBorder="1" applyAlignment="1">
      <alignment horizontal="left" vertical="center" wrapText="1"/>
    </xf>
    <xf numFmtId="0" fontId="6" fillId="0" borderId="6" xfId="0" applyNumberFormat="1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2" borderId="4" xfId="0" applyNumberFormat="1" applyFont="1" applyFill="1" applyBorder="1" applyAlignment="1">
      <alignment horizontal="left" vertical="center" wrapText="1"/>
    </xf>
    <xf numFmtId="0" fontId="6" fillId="2" borderId="1" xfId="0" applyNumberFormat="1" applyFont="1" applyFill="1" applyBorder="1" applyAlignment="1">
      <alignment horizontal="left" vertical="center" wrapText="1"/>
    </xf>
    <xf numFmtId="0" fontId="6" fillId="2" borderId="9" xfId="0" applyNumberFormat="1" applyFont="1" applyFill="1" applyBorder="1" applyAlignment="1">
      <alignment horizontal="left" vertical="center" wrapText="1"/>
    </xf>
    <xf numFmtId="1" fontId="2" fillId="2" borderId="2" xfId="3" applyNumberFormat="1" applyFont="1" applyFill="1" applyBorder="1" applyAlignment="1">
      <alignment horizontal="center" vertical="center"/>
    </xf>
    <xf numFmtId="1" fontId="2" fillId="2" borderId="5" xfId="3" applyNumberFormat="1" applyFont="1" applyFill="1" applyBorder="1" applyAlignment="1">
      <alignment horizontal="center" vertical="center"/>
    </xf>
    <xf numFmtId="1" fontId="2" fillId="2" borderId="4" xfId="3" applyNumberFormat="1" applyFont="1" applyFill="1" applyBorder="1" applyAlignment="1">
      <alignment horizontal="center" vertical="center"/>
    </xf>
    <xf numFmtId="1" fontId="2" fillId="2" borderId="1" xfId="3" applyNumberFormat="1" applyFont="1" applyFill="1" applyBorder="1" applyAlignment="1">
      <alignment horizontal="center" vertical="center"/>
    </xf>
  </cellXfs>
  <cellStyles count="4">
    <cellStyle name="Dziesiętny" xfId="3" builtinId="3"/>
    <cellStyle name="Excel Built-in Normal" xfId="2" xr:uid="{00000000-0005-0000-0000-000001000000}"/>
    <cellStyle name="Normalny" xfId="0" builtinId="0"/>
    <cellStyle name="Normalny 2" xfId="1" xr:uid="{00000000-0005-0000-0000-000003000000}"/>
  </cellStyles>
  <dxfs count="0"/>
  <tableStyles count="0" defaultTableStyle="TableStyleMedium2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H62"/>
  <sheetViews>
    <sheetView tabSelected="1" view="pageBreakPreview" zoomScaleNormal="70" zoomScaleSheetLayoutView="100" workbookViewId="0">
      <selection activeCell="F36" sqref="F36"/>
    </sheetView>
  </sheetViews>
  <sheetFormatPr defaultColWidth="9.140625" defaultRowHeight="12.75" x14ac:dyDescent="0.25"/>
  <cols>
    <col min="1" max="1" width="6.140625" style="25" customWidth="1"/>
    <col min="2" max="2" width="67.5703125" style="5" customWidth="1"/>
    <col min="3" max="3" width="9.7109375" style="5" bestFit="1" customWidth="1"/>
    <col min="4" max="4" width="12.140625" style="1" customWidth="1"/>
    <col min="5" max="5" width="12.28515625" style="38" bestFit="1" customWidth="1"/>
    <col min="6" max="6" width="9.5703125" style="2" customWidth="1"/>
    <col min="7" max="7" width="28.28515625" style="20" customWidth="1"/>
    <col min="8" max="8" width="18" style="5" customWidth="1"/>
    <col min="9" max="16384" width="9.140625" style="5"/>
  </cols>
  <sheetData>
    <row r="1" spans="1:7" s="73" customFormat="1" ht="33.75" customHeight="1" x14ac:dyDescent="0.25">
      <c r="A1" s="73" t="s">
        <v>48</v>
      </c>
    </row>
    <row r="2" spans="1:7" ht="15.75" customHeight="1" x14ac:dyDescent="0.25">
      <c r="A2" s="74" t="s">
        <v>36</v>
      </c>
      <c r="B2" s="74"/>
      <c r="C2" s="74"/>
      <c r="D2" s="74"/>
      <c r="E2" s="74"/>
      <c r="F2" s="74"/>
      <c r="G2" s="74"/>
    </row>
    <row r="3" spans="1:7" x14ac:dyDescent="0.25">
      <c r="A3" s="76" t="s">
        <v>9</v>
      </c>
      <c r="B3" s="76"/>
      <c r="C3" s="27"/>
      <c r="E3" s="44"/>
      <c r="G3" s="3"/>
    </row>
    <row r="4" spans="1:7" x14ac:dyDescent="0.25">
      <c r="A4" s="23">
        <v>1</v>
      </c>
      <c r="B4" s="12">
        <v>2</v>
      </c>
      <c r="C4" s="12">
        <v>3</v>
      </c>
      <c r="D4" s="7">
        <v>4</v>
      </c>
      <c r="E4" s="45">
        <v>5</v>
      </c>
      <c r="F4" s="32">
        <v>6</v>
      </c>
      <c r="G4" s="12" t="s">
        <v>45</v>
      </c>
    </row>
    <row r="5" spans="1:7" s="6" customFormat="1" ht="29.25" customHeight="1" x14ac:dyDescent="0.25">
      <c r="A5" s="23" t="s">
        <v>8</v>
      </c>
      <c r="B5" s="12" t="s">
        <v>0</v>
      </c>
      <c r="C5" s="12" t="s">
        <v>4</v>
      </c>
      <c r="D5" s="7" t="s">
        <v>46</v>
      </c>
      <c r="E5" s="45" t="s">
        <v>2</v>
      </c>
      <c r="F5" s="12" t="s">
        <v>6</v>
      </c>
      <c r="G5" s="13" t="s">
        <v>5</v>
      </c>
    </row>
    <row r="6" spans="1:7" s="6" customFormat="1" ht="11.25" x14ac:dyDescent="0.25">
      <c r="A6" s="77" t="s">
        <v>21</v>
      </c>
      <c r="B6" s="78"/>
      <c r="C6" s="78"/>
      <c r="D6" s="78"/>
      <c r="E6" s="78"/>
      <c r="F6" s="78"/>
      <c r="G6" s="79"/>
    </row>
    <row r="7" spans="1:7" s="6" customFormat="1" x14ac:dyDescent="0.25">
      <c r="A7" s="31">
        <v>1</v>
      </c>
      <c r="B7" s="33" t="s">
        <v>28</v>
      </c>
      <c r="C7" s="67" t="s">
        <v>20</v>
      </c>
      <c r="D7" s="68"/>
      <c r="E7" s="48">
        <v>3.03</v>
      </c>
      <c r="F7" s="67">
        <v>214</v>
      </c>
      <c r="G7" s="50">
        <f>ROUND((D7*E7*F7),2)</f>
        <v>0</v>
      </c>
    </row>
    <row r="8" spans="1:7" s="6" customFormat="1" x14ac:dyDescent="0.25">
      <c r="A8" s="31">
        <v>2</v>
      </c>
      <c r="B8" s="72" t="s">
        <v>12</v>
      </c>
      <c r="C8" s="35" t="s">
        <v>35</v>
      </c>
      <c r="D8" s="56"/>
      <c r="E8" s="47">
        <v>40</v>
      </c>
      <c r="F8" s="69">
        <v>1</v>
      </c>
      <c r="G8" s="50">
        <f t="shared" ref="G8:G10" si="0">ROUND((D8*E8*F8),2)</f>
        <v>0</v>
      </c>
    </row>
    <row r="9" spans="1:7" s="6" customFormat="1" x14ac:dyDescent="0.25">
      <c r="A9" s="31">
        <v>3</v>
      </c>
      <c r="B9" s="58" t="s">
        <v>18</v>
      </c>
      <c r="C9" s="35" t="s">
        <v>19</v>
      </c>
      <c r="D9" s="56"/>
      <c r="E9" s="47">
        <v>50</v>
      </c>
      <c r="F9" s="69">
        <v>1</v>
      </c>
      <c r="G9" s="50">
        <f t="shared" si="0"/>
        <v>0</v>
      </c>
    </row>
    <row r="10" spans="1:7" s="6" customFormat="1" x14ac:dyDescent="0.25">
      <c r="A10" s="31">
        <v>4</v>
      </c>
      <c r="B10" s="58" t="s">
        <v>37</v>
      </c>
      <c r="C10" s="35" t="s">
        <v>11</v>
      </c>
      <c r="D10" s="56"/>
      <c r="E10" s="47">
        <v>5</v>
      </c>
      <c r="F10" s="69">
        <v>2</v>
      </c>
      <c r="G10" s="50">
        <f t="shared" si="0"/>
        <v>0</v>
      </c>
    </row>
    <row r="11" spans="1:7" s="6" customFormat="1" ht="11.25" x14ac:dyDescent="0.25">
      <c r="A11" s="80" t="s">
        <v>24</v>
      </c>
      <c r="B11" s="81"/>
      <c r="C11" s="81"/>
      <c r="D11" s="81"/>
      <c r="E11" s="81"/>
      <c r="F11" s="81"/>
      <c r="G11" s="82"/>
    </row>
    <row r="12" spans="1:7" s="6" customFormat="1" x14ac:dyDescent="0.25">
      <c r="A12" s="60">
        <v>5</v>
      </c>
      <c r="B12" s="61" t="s">
        <v>38</v>
      </c>
      <c r="C12" s="54" t="s">
        <v>3</v>
      </c>
      <c r="D12" s="55"/>
      <c r="E12" s="55">
        <v>5</v>
      </c>
      <c r="F12" s="54">
        <v>1</v>
      </c>
      <c r="G12" s="55">
        <f>ROUND((D12*E12*F12),2)</f>
        <v>0</v>
      </c>
    </row>
    <row r="13" spans="1:7" s="6" customFormat="1" x14ac:dyDescent="0.25">
      <c r="A13" s="62">
        <v>6</v>
      </c>
      <c r="B13" s="16" t="s">
        <v>1</v>
      </c>
      <c r="C13" s="59" t="s">
        <v>3</v>
      </c>
      <c r="D13" s="63"/>
      <c r="E13" s="47">
        <v>35</v>
      </c>
      <c r="F13" s="57">
        <v>1</v>
      </c>
      <c r="G13" s="55">
        <f t="shared" ref="G13:G17" si="1">ROUND((D13*E13*F13),2)</f>
        <v>0</v>
      </c>
    </row>
    <row r="14" spans="1:7" s="6" customFormat="1" x14ac:dyDescent="0.25">
      <c r="A14" s="60">
        <v>7</v>
      </c>
      <c r="B14" s="16" t="s">
        <v>47</v>
      </c>
      <c r="C14" s="59" t="s">
        <v>3</v>
      </c>
      <c r="D14" s="63"/>
      <c r="E14" s="47">
        <v>174.38</v>
      </c>
      <c r="F14" s="57">
        <v>6</v>
      </c>
      <c r="G14" s="55">
        <f t="shared" si="1"/>
        <v>0</v>
      </c>
    </row>
    <row r="15" spans="1:7" s="6" customFormat="1" x14ac:dyDescent="0.25">
      <c r="A15" s="62">
        <v>8</v>
      </c>
      <c r="B15" s="64" t="s">
        <v>41</v>
      </c>
      <c r="C15" s="59" t="s">
        <v>3</v>
      </c>
      <c r="D15" s="63"/>
      <c r="E15" s="48">
        <v>132.22</v>
      </c>
      <c r="F15" s="59">
        <v>1</v>
      </c>
      <c r="G15" s="55">
        <f t="shared" si="1"/>
        <v>0</v>
      </c>
    </row>
    <row r="16" spans="1:7" s="6" customFormat="1" x14ac:dyDescent="0.25">
      <c r="A16" s="60">
        <v>9</v>
      </c>
      <c r="B16" s="64" t="s">
        <v>22</v>
      </c>
      <c r="C16" s="59" t="s">
        <v>3</v>
      </c>
      <c r="D16" s="63"/>
      <c r="E16" s="48">
        <v>302.52</v>
      </c>
      <c r="F16" s="59">
        <v>1</v>
      </c>
      <c r="G16" s="55">
        <f t="shared" si="1"/>
        <v>0</v>
      </c>
    </row>
    <row r="17" spans="1:7" s="6" customFormat="1" x14ac:dyDescent="0.25">
      <c r="A17" s="62">
        <v>10</v>
      </c>
      <c r="B17" s="64" t="s">
        <v>23</v>
      </c>
      <c r="C17" s="59" t="s">
        <v>3</v>
      </c>
      <c r="D17" s="63"/>
      <c r="E17" s="48">
        <v>170.3</v>
      </c>
      <c r="F17" s="59">
        <v>1</v>
      </c>
      <c r="G17" s="55">
        <f t="shared" si="1"/>
        <v>0</v>
      </c>
    </row>
    <row r="18" spans="1:7" x14ac:dyDescent="0.25">
      <c r="A18" s="83" t="s">
        <v>17</v>
      </c>
      <c r="B18" s="84"/>
      <c r="C18" s="84"/>
      <c r="D18" s="84"/>
      <c r="E18" s="84"/>
      <c r="F18" s="84"/>
      <c r="G18" s="85"/>
    </row>
    <row r="19" spans="1:7" x14ac:dyDescent="0.25">
      <c r="A19" s="62">
        <v>11</v>
      </c>
      <c r="B19" s="65" t="s">
        <v>13</v>
      </c>
      <c r="C19" s="59" t="s">
        <v>14</v>
      </c>
      <c r="D19" s="63"/>
      <c r="E19" s="47">
        <v>10000</v>
      </c>
      <c r="F19" s="57">
        <v>1</v>
      </c>
      <c r="G19" s="55">
        <f>ROUND((D19*E19*F19),2)</f>
        <v>0</v>
      </c>
    </row>
    <row r="20" spans="1:7" x14ac:dyDescent="0.25">
      <c r="A20" s="62">
        <v>12</v>
      </c>
      <c r="B20" s="65" t="s">
        <v>15</v>
      </c>
      <c r="C20" s="59" t="s">
        <v>14</v>
      </c>
      <c r="D20" s="63"/>
      <c r="E20" s="47">
        <v>10000</v>
      </c>
      <c r="F20" s="57">
        <v>1</v>
      </c>
      <c r="G20" s="55">
        <f t="shared" ref="G20:G29" si="2">ROUND((D20*E20*F20),2)</f>
        <v>0</v>
      </c>
    </row>
    <row r="21" spans="1:7" x14ac:dyDescent="0.25">
      <c r="A21" s="62">
        <v>13</v>
      </c>
      <c r="B21" s="65" t="s">
        <v>16</v>
      </c>
      <c r="C21" s="59" t="s">
        <v>11</v>
      </c>
      <c r="D21" s="63"/>
      <c r="E21" s="47">
        <v>10</v>
      </c>
      <c r="F21" s="57">
        <v>1</v>
      </c>
      <c r="G21" s="55">
        <f t="shared" si="2"/>
        <v>0</v>
      </c>
    </row>
    <row r="22" spans="1:7" x14ac:dyDescent="0.25">
      <c r="A22" s="62">
        <v>14</v>
      </c>
      <c r="B22" s="65" t="s">
        <v>42</v>
      </c>
      <c r="C22" s="59" t="s">
        <v>11</v>
      </c>
      <c r="D22" s="63"/>
      <c r="E22" s="47">
        <v>2</v>
      </c>
      <c r="F22" s="57">
        <v>1</v>
      </c>
      <c r="G22" s="55">
        <f t="shared" si="2"/>
        <v>0</v>
      </c>
    </row>
    <row r="23" spans="1:7" x14ac:dyDescent="0.25">
      <c r="A23" s="62">
        <v>15</v>
      </c>
      <c r="B23" s="65" t="s">
        <v>30</v>
      </c>
      <c r="C23" s="59" t="s">
        <v>11</v>
      </c>
      <c r="D23" s="63"/>
      <c r="E23" s="47">
        <v>2</v>
      </c>
      <c r="F23" s="57">
        <v>1</v>
      </c>
      <c r="G23" s="55">
        <f t="shared" si="2"/>
        <v>0</v>
      </c>
    </row>
    <row r="24" spans="1:7" x14ac:dyDescent="0.25">
      <c r="A24" s="62">
        <v>16</v>
      </c>
      <c r="B24" s="65" t="s">
        <v>31</v>
      </c>
      <c r="C24" s="59" t="s">
        <v>11</v>
      </c>
      <c r="D24" s="63"/>
      <c r="E24" s="47">
        <v>2</v>
      </c>
      <c r="F24" s="57">
        <v>1</v>
      </c>
      <c r="G24" s="55">
        <f t="shared" si="2"/>
        <v>0</v>
      </c>
    </row>
    <row r="25" spans="1:7" x14ac:dyDescent="0.25">
      <c r="A25" s="62">
        <v>17</v>
      </c>
      <c r="B25" s="65" t="s">
        <v>32</v>
      </c>
      <c r="C25" s="59" t="s">
        <v>11</v>
      </c>
      <c r="D25" s="63"/>
      <c r="E25" s="47">
        <v>5</v>
      </c>
      <c r="F25" s="57">
        <v>1</v>
      </c>
      <c r="G25" s="55">
        <f t="shared" si="2"/>
        <v>0</v>
      </c>
    </row>
    <row r="26" spans="1:7" x14ac:dyDescent="0.25">
      <c r="A26" s="62">
        <v>18</v>
      </c>
      <c r="B26" s="65" t="s">
        <v>33</v>
      </c>
      <c r="C26" s="59" t="s">
        <v>11</v>
      </c>
      <c r="D26" s="63"/>
      <c r="E26" s="47">
        <v>65</v>
      </c>
      <c r="F26" s="57">
        <v>1</v>
      </c>
      <c r="G26" s="55">
        <f t="shared" si="2"/>
        <v>0</v>
      </c>
    </row>
    <row r="27" spans="1:7" x14ac:dyDescent="0.25">
      <c r="A27" s="62">
        <v>19</v>
      </c>
      <c r="B27" s="66" t="s">
        <v>43</v>
      </c>
      <c r="C27" s="59" t="s">
        <v>11</v>
      </c>
      <c r="D27" s="63"/>
      <c r="E27" s="47">
        <v>85</v>
      </c>
      <c r="F27" s="57">
        <v>1</v>
      </c>
      <c r="G27" s="55">
        <f t="shared" si="2"/>
        <v>0</v>
      </c>
    </row>
    <row r="28" spans="1:7" x14ac:dyDescent="0.25">
      <c r="A28" s="62">
        <v>20</v>
      </c>
      <c r="B28" s="53" t="s">
        <v>34</v>
      </c>
      <c r="C28" s="14" t="s">
        <v>11</v>
      </c>
      <c r="D28" s="51"/>
      <c r="E28" s="47">
        <v>120</v>
      </c>
      <c r="F28" s="71">
        <v>6</v>
      </c>
      <c r="G28" s="55">
        <f t="shared" si="2"/>
        <v>0</v>
      </c>
    </row>
    <row r="29" spans="1:7" ht="13.5" thickBot="1" x14ac:dyDescent="0.3">
      <c r="A29" s="62">
        <v>21</v>
      </c>
      <c r="B29" s="29" t="s">
        <v>39</v>
      </c>
      <c r="C29" s="14" t="s">
        <v>11</v>
      </c>
      <c r="D29" s="51"/>
      <c r="E29" s="70">
        <v>13</v>
      </c>
      <c r="F29" s="28">
        <v>10</v>
      </c>
      <c r="G29" s="55">
        <f t="shared" si="2"/>
        <v>0</v>
      </c>
    </row>
    <row r="30" spans="1:7" ht="15.75" customHeight="1" thickBot="1" x14ac:dyDescent="0.3">
      <c r="A30" s="49" t="s">
        <v>27</v>
      </c>
      <c r="B30" s="34"/>
      <c r="C30" s="8"/>
      <c r="D30" s="8"/>
      <c r="E30" s="89" t="s">
        <v>25</v>
      </c>
      <c r="F30" s="90"/>
      <c r="G30" s="42">
        <f>SUM(G7:G29)</f>
        <v>0</v>
      </c>
    </row>
    <row r="31" spans="1:7" x14ac:dyDescent="0.25">
      <c r="A31" s="86" t="s">
        <v>40</v>
      </c>
      <c r="B31" s="87"/>
      <c r="C31" s="87"/>
      <c r="D31" s="87"/>
      <c r="E31" s="87"/>
      <c r="F31" s="87"/>
      <c r="G31" s="88"/>
    </row>
    <row r="32" spans="1:7" ht="12.75" customHeight="1" thickBot="1" x14ac:dyDescent="0.3">
      <c r="A32" s="22">
        <v>22</v>
      </c>
      <c r="B32" s="30" t="s">
        <v>44</v>
      </c>
      <c r="C32" s="14" t="s">
        <v>11</v>
      </c>
      <c r="D32" s="63"/>
      <c r="E32" s="52">
        <v>70</v>
      </c>
      <c r="F32" s="28">
        <v>1</v>
      </c>
      <c r="G32" s="50">
        <f>ROUND((D32*E32*F32),2)</f>
        <v>0</v>
      </c>
    </row>
    <row r="33" spans="1:7" ht="13.5" thickBot="1" x14ac:dyDescent="0.3">
      <c r="A33" s="46" t="s">
        <v>7</v>
      </c>
      <c r="B33" s="29"/>
      <c r="C33" s="37"/>
      <c r="D33" s="36"/>
      <c r="E33" s="91" t="s">
        <v>26</v>
      </c>
      <c r="F33" s="92"/>
      <c r="G33" s="42">
        <f>SUM(G32)</f>
        <v>0</v>
      </c>
    </row>
    <row r="34" spans="1:7" x14ac:dyDescent="0.25">
      <c r="A34" s="24"/>
      <c r="B34" s="4"/>
      <c r="C34" s="4"/>
      <c r="D34" s="17"/>
      <c r="E34" s="39"/>
      <c r="F34" s="18"/>
      <c r="G34" s="19"/>
    </row>
    <row r="35" spans="1:7" x14ac:dyDescent="0.25">
      <c r="G35" s="3"/>
    </row>
    <row r="36" spans="1:7" ht="13.5" thickBot="1" x14ac:dyDescent="0.3">
      <c r="A36" s="26" t="s">
        <v>29</v>
      </c>
      <c r="B36" s="8"/>
      <c r="C36" s="9"/>
      <c r="D36" s="10"/>
      <c r="E36" s="40"/>
      <c r="F36" s="21" t="s">
        <v>49</v>
      </c>
      <c r="G36" s="3"/>
    </row>
    <row r="37" spans="1:7" ht="13.5" thickBot="1" x14ac:dyDescent="0.3">
      <c r="A37" s="26" t="s">
        <v>10</v>
      </c>
      <c r="B37" s="8"/>
      <c r="C37" s="8"/>
      <c r="D37" s="9"/>
      <c r="E37" s="40"/>
      <c r="F37" s="10"/>
      <c r="G37" s="43">
        <f>G30+G33</f>
        <v>0</v>
      </c>
    </row>
    <row r="39" spans="1:7" x14ac:dyDescent="0.25">
      <c r="B39" s="15"/>
    </row>
    <row r="40" spans="1:7" ht="15" customHeight="1" x14ac:dyDescent="0.25">
      <c r="B40" s="75"/>
      <c r="C40" s="75"/>
      <c r="D40" s="75"/>
      <c r="E40" s="75"/>
      <c r="F40" s="75"/>
      <c r="G40" s="75"/>
    </row>
    <row r="41" spans="1:7" x14ac:dyDescent="0.25">
      <c r="B41" s="75"/>
      <c r="C41" s="75"/>
      <c r="D41" s="75"/>
      <c r="E41" s="75"/>
      <c r="F41" s="75"/>
      <c r="G41" s="75"/>
    </row>
    <row r="47" spans="1:7" x14ac:dyDescent="0.25">
      <c r="G47" s="11"/>
    </row>
    <row r="49" spans="1:8" s="2" customFormat="1" x14ac:dyDescent="0.25">
      <c r="A49" s="25"/>
      <c r="B49" s="5"/>
      <c r="C49" s="5"/>
      <c r="D49" s="1"/>
      <c r="E49" s="41"/>
      <c r="G49" s="20"/>
      <c r="H49" s="5"/>
    </row>
    <row r="50" spans="1:8" s="2" customFormat="1" x14ac:dyDescent="0.25">
      <c r="A50" s="25"/>
      <c r="B50" s="5"/>
      <c r="C50" s="5"/>
      <c r="D50" s="1"/>
      <c r="E50" s="41"/>
      <c r="G50" s="20"/>
      <c r="H50" s="5"/>
    </row>
    <row r="51" spans="1:8" s="2" customFormat="1" x14ac:dyDescent="0.25">
      <c r="A51" s="25"/>
      <c r="B51" s="5"/>
      <c r="C51" s="5"/>
      <c r="D51" s="1"/>
      <c r="E51" s="41"/>
      <c r="G51" s="20"/>
      <c r="H51" s="5"/>
    </row>
    <row r="52" spans="1:8" s="2" customFormat="1" x14ac:dyDescent="0.25">
      <c r="A52" s="25"/>
      <c r="B52" s="5"/>
      <c r="C52" s="5"/>
      <c r="D52" s="1"/>
      <c r="E52" s="41"/>
      <c r="G52" s="20"/>
      <c r="H52" s="5"/>
    </row>
    <row r="53" spans="1:8" s="2" customFormat="1" x14ac:dyDescent="0.25">
      <c r="A53" s="25"/>
      <c r="B53" s="5"/>
      <c r="C53" s="5"/>
      <c r="D53" s="1"/>
      <c r="E53" s="41"/>
      <c r="G53" s="20"/>
      <c r="H53" s="5"/>
    </row>
    <row r="54" spans="1:8" s="2" customFormat="1" x14ac:dyDescent="0.25">
      <c r="A54" s="25"/>
      <c r="B54" s="5"/>
      <c r="C54" s="5"/>
      <c r="D54" s="1"/>
      <c r="E54" s="41"/>
      <c r="G54" s="20"/>
      <c r="H54" s="5"/>
    </row>
    <row r="55" spans="1:8" s="2" customFormat="1" x14ac:dyDescent="0.25">
      <c r="A55" s="25"/>
      <c r="B55" s="5"/>
      <c r="C55" s="5"/>
      <c r="D55" s="1"/>
      <c r="E55" s="41"/>
      <c r="G55" s="20"/>
      <c r="H55" s="5"/>
    </row>
    <row r="56" spans="1:8" s="2" customFormat="1" x14ac:dyDescent="0.25">
      <c r="A56" s="25"/>
      <c r="B56" s="5"/>
      <c r="C56" s="5"/>
      <c r="D56" s="1"/>
      <c r="E56" s="41"/>
      <c r="G56" s="20"/>
      <c r="H56" s="5"/>
    </row>
    <row r="57" spans="1:8" s="2" customFormat="1" x14ac:dyDescent="0.25">
      <c r="A57" s="25"/>
      <c r="B57" s="5"/>
      <c r="C57" s="5"/>
      <c r="D57" s="1"/>
      <c r="E57" s="41"/>
      <c r="G57" s="20"/>
      <c r="H57" s="5"/>
    </row>
    <row r="58" spans="1:8" s="2" customFormat="1" x14ac:dyDescent="0.25">
      <c r="A58" s="25"/>
      <c r="B58" s="5"/>
      <c r="C58" s="5"/>
      <c r="D58" s="1"/>
      <c r="E58" s="41"/>
      <c r="G58" s="20"/>
      <c r="H58" s="5"/>
    </row>
    <row r="59" spans="1:8" s="2" customFormat="1" x14ac:dyDescent="0.25">
      <c r="A59" s="25"/>
      <c r="B59" s="5"/>
      <c r="C59" s="5"/>
      <c r="D59" s="1"/>
      <c r="E59" s="41"/>
      <c r="G59" s="20"/>
      <c r="H59" s="5"/>
    </row>
    <row r="60" spans="1:8" s="2" customFormat="1" x14ac:dyDescent="0.25">
      <c r="A60" s="25"/>
      <c r="B60" s="5"/>
      <c r="C60" s="5"/>
      <c r="D60" s="1"/>
      <c r="E60" s="41"/>
      <c r="G60" s="20"/>
      <c r="H60" s="5"/>
    </row>
    <row r="61" spans="1:8" s="2" customFormat="1" x14ac:dyDescent="0.25">
      <c r="A61" s="25"/>
      <c r="B61" s="5"/>
      <c r="C61" s="5"/>
      <c r="D61" s="1"/>
      <c r="E61" s="41"/>
      <c r="G61" s="20"/>
      <c r="H61" s="5"/>
    </row>
    <row r="62" spans="1:8" s="2" customFormat="1" x14ac:dyDescent="0.25">
      <c r="A62" s="25"/>
      <c r="B62" s="5"/>
      <c r="C62" s="5"/>
      <c r="D62" s="1"/>
      <c r="E62" s="41"/>
      <c r="G62" s="20"/>
      <c r="H62" s="5"/>
    </row>
  </sheetData>
  <mergeCells count="11">
    <mergeCell ref="A1:XFD1"/>
    <mergeCell ref="A2:G2"/>
    <mergeCell ref="B41:G41"/>
    <mergeCell ref="B40:G40"/>
    <mergeCell ref="A3:B3"/>
    <mergeCell ref="A6:G6"/>
    <mergeCell ref="A11:G11"/>
    <mergeCell ref="A18:G18"/>
    <mergeCell ref="A31:G31"/>
    <mergeCell ref="E30:F30"/>
    <mergeCell ref="E33:F33"/>
  </mergeCells>
  <printOptions horizontalCentered="1"/>
  <pageMargins left="0.31496062992125984" right="0.15748031496062992" top="0.43307086614173229" bottom="0.15748031496062992" header="0.15748031496062992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AWP</vt:lpstr>
      <vt:lpstr>AWP!Obszar_wydruku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akranz</dc:creator>
  <cp:lastModifiedBy>Chodaniecka Marta</cp:lastModifiedBy>
  <cp:lastPrinted>2019-03-27T13:44:33Z</cp:lastPrinted>
  <dcterms:created xsi:type="dcterms:W3CDTF">2015-06-29T09:47:58Z</dcterms:created>
  <dcterms:modified xsi:type="dcterms:W3CDTF">2019-04-29T10:12:26Z</dcterms:modified>
</cp:coreProperties>
</file>