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W:\dko\ZAMÓWIENIA dko\WIĄZANIA 2020\Zapytanie\"/>
    </mc:Choice>
  </mc:AlternateContent>
  <xr:revisionPtr revIDLastSave="0" documentId="13_ncr:1_{DA77EB73-7BB5-45D2-B742-F874CFDCC0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aż wiązań" sheetId="6" r:id="rId1"/>
  </sheets>
  <definedNames>
    <definedName name="_xlnm._FilterDatabase" localSheetId="0" hidden="1">'montaż wiązań'!$A$4:$K$4</definedName>
  </definedNames>
  <calcPr calcId="181029"/>
  <customWorkbookViews>
    <customWorkbookView name="Szumniak Małgorzata - Widok osobisty" guid="{FF278D84-97B1-437E-AD5B-5690D2EA1438}" mergeInterval="0" personalView="1" maximized="1" xWindow="-8" yWindow="-8" windowWidth="1936" windowHeight="1056" activeSheetId="2"/>
    <customWorkbookView name="Niewczas Tomasz - Widok osobisty" guid="{BE80C7CA-6A50-4114-B34E-8DEB1C0C6E3F}" mergeInterval="0" personalView="1" xWindow="162" yWindow="77" windowWidth="1398" windowHeight="955" activeSheetId="1"/>
    <customWorkbookView name="Korbik Mateusz - Widok osobisty" guid="{E55D253C-F86C-4DFA-B27A-8582FDCD551E}" mergeInterval="0" personalView="1" maximized="1" xWindow="-8" yWindow="-8" windowWidth="1936" windowHeight="1056" activeSheetId="1"/>
    <customWorkbookView name="Szczepańska Ewa - Widok osobisty" guid="{B2044BA0-C236-4952-AAAC-0B242ED1EA8B}" mergeInterval="0" personalView="1" xWindow="190" yWindow="46" windowWidth="1316" windowHeight="965" activeSheetId="1"/>
    <customWorkbookView name="Burda Anna - Widok osobisty" guid="{EE6A4103-5DBB-4BBD-88DF-D35A11892A8B}" mergeInterval="0" personalView="1" maximized="1" xWindow="-8" yWindow="-8" windowWidth="1936" windowHeight="1056" activeSheetId="1"/>
    <customWorkbookView name="Stępniak Agnieszka - Widok osobisty" guid="{C0DD79C7-2FA7-4047-8FCA-D08FDBCA3B5B}" mergeInterval="0" personalView="1" maximized="1" xWindow="-8" yWindow="-8" windowWidth="1936" windowHeight="1056" activeSheetId="1"/>
    <customWorkbookView name="Spóz-Byrska Katarzyna - Widok osobisty" guid="{9A956901-B809-4D13-AAE0-5AF78793F358}" mergeInterval="0" personalView="1" maximized="1" xWindow="-8" yWindow="-8" windowWidth="1936" windowHeight="1056" activeSheetId="1"/>
    <customWorkbookView name="Rados Anna - Widok osobisty" guid="{1B3A1D23-99DD-4B47-99BA-813C2E812D96}" mergeInterval="0" personalView="1" maximized="1" xWindow="1912" yWindow="-8" windowWidth="1936" windowHeight="1056" activeSheetId="1"/>
    <customWorkbookView name="Rutkowska Anna - Widok osobisty" guid="{9C3016AA-26B3-4569-939C-41B91FBD9018}" mergeInterval="0" personalView="1" maximized="1" xWindow="-8" yWindow="-8" windowWidth="1936" windowHeight="1056" activeSheetId="1"/>
    <customWorkbookView name="Druzd Agata - Widok osobisty" guid="{E74C5BE8-0DC0-4D75-B415-09E6EEFA5D71}" mergeInterval="0" personalView="1" maximized="1" xWindow="-8" yWindow="-8" windowWidth="1936" windowHeight="1056" activeSheetId="1"/>
    <customWorkbookView name="Banach Magdalena - Widok osobisty" guid="{9C418B0B-BCDA-43E8-83A0-66D8F779AAD0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6" l="1"/>
  <c r="E84" i="6"/>
  <c r="K77" i="6" l="1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I74" i="6" l="1"/>
  <c r="I26" i="6"/>
  <c r="K74" i="6"/>
  <c r="K26" i="6" l="1"/>
</calcChain>
</file>

<file path=xl/sharedStrings.xml><?xml version="1.0" encoding="utf-8"?>
<sst xmlns="http://schemas.openxmlformats.org/spreadsheetml/2006/main" count="462" uniqueCount="216">
  <si>
    <t>Gatunek</t>
  </si>
  <si>
    <t>Dzielnica</t>
  </si>
  <si>
    <t>Nr BOŚ</t>
  </si>
  <si>
    <t>Obwód (cm)</t>
  </si>
  <si>
    <t>Lp.</t>
  </si>
  <si>
    <t>RO1</t>
  </si>
  <si>
    <t>RO2</t>
  </si>
  <si>
    <t>RO3</t>
  </si>
  <si>
    <t>RO4</t>
  </si>
  <si>
    <t>RO5</t>
  </si>
  <si>
    <t>RO7</t>
  </si>
  <si>
    <t>RO8</t>
  </si>
  <si>
    <t>RO9</t>
  </si>
  <si>
    <t>D620550</t>
  </si>
  <si>
    <t>D346582</t>
  </si>
  <si>
    <t>D344639</t>
  </si>
  <si>
    <t>D620562</t>
  </si>
  <si>
    <t>D347176</t>
  </si>
  <si>
    <t>topola szara</t>
  </si>
  <si>
    <t>dąb szypułkowy</t>
  </si>
  <si>
    <t>klon pospolity</t>
  </si>
  <si>
    <t>kasztanowiec biały</t>
  </si>
  <si>
    <t>D620586</t>
  </si>
  <si>
    <t>D409467</t>
  </si>
  <si>
    <t>D409466</t>
  </si>
  <si>
    <t>D411243</t>
  </si>
  <si>
    <t>D235063</t>
  </si>
  <si>
    <t>D231243</t>
  </si>
  <si>
    <t>D324008</t>
  </si>
  <si>
    <t>D331515</t>
  </si>
  <si>
    <t>D329146</t>
  </si>
  <si>
    <t>surmia bignoniowa</t>
  </si>
  <si>
    <t>jesion pensylwański</t>
  </si>
  <si>
    <t>Praga Południe</t>
  </si>
  <si>
    <t>ul. Zwycięzców 21</t>
  </si>
  <si>
    <t>D238049</t>
  </si>
  <si>
    <t>ul. Francuska 50</t>
  </si>
  <si>
    <t>lipa szerokolistna</t>
  </si>
  <si>
    <t>D237545</t>
  </si>
  <si>
    <t>D237563</t>
  </si>
  <si>
    <t>ul. Francuska 34</t>
  </si>
  <si>
    <t>ul. Chłopickiego 10</t>
  </si>
  <si>
    <t>topola kanadyjska</t>
  </si>
  <si>
    <t>D236964</t>
  </si>
  <si>
    <t>D238201</t>
  </si>
  <si>
    <t>ul. Chłopickiego 18</t>
  </si>
  <si>
    <t>D236959</t>
  </si>
  <si>
    <t>Wawer</t>
  </si>
  <si>
    <t>D385211</t>
  </si>
  <si>
    <t>jesion wyniosły</t>
  </si>
  <si>
    <t>D271242</t>
  </si>
  <si>
    <t>x</t>
  </si>
  <si>
    <t>wierzba płacząca</t>
  </si>
  <si>
    <t>Ochota</t>
  </si>
  <si>
    <t>Mokotów</t>
  </si>
  <si>
    <t>ul. Bohaterów 41</t>
  </si>
  <si>
    <t>robinia akacjowa</t>
  </si>
  <si>
    <t>ul. Bohaterów v/v nr 60</t>
  </si>
  <si>
    <t>lipa drobnolistna</t>
  </si>
  <si>
    <t>Bielany</t>
  </si>
  <si>
    <t>ul. Marymoncka w rejonie ul. Podleśnej</t>
  </si>
  <si>
    <t>topola czarna</t>
  </si>
  <si>
    <t>Praga Północ</t>
  </si>
  <si>
    <t>D206562</t>
  </si>
  <si>
    <t>Żoliborz</t>
  </si>
  <si>
    <t>klon srebrzysty</t>
  </si>
  <si>
    <t>Śródmieście</t>
  </si>
  <si>
    <t>ul. Grójecka na odc. Włodarzewska - Torowisko PKP</t>
  </si>
  <si>
    <t>kasztanowiec zwyczajny</t>
  </si>
  <si>
    <t>Ogród Saski</t>
  </si>
  <si>
    <t>Wola</t>
  </si>
  <si>
    <t>Park Dreszera</t>
  </si>
  <si>
    <t>al. Ujazdowskie</t>
  </si>
  <si>
    <t>ul. Zwycięzców vis a vis 6A</t>
  </si>
  <si>
    <t>ul. Miodowa obok nr 5</t>
  </si>
  <si>
    <t>ul. Czecha</t>
  </si>
  <si>
    <t>ul. Wolska obok nr 111</t>
  </si>
  <si>
    <t>ul. Nowolipie 26</t>
  </si>
  <si>
    <t>D285321</t>
  </si>
  <si>
    <t>D285322</t>
  </si>
  <si>
    <t>ul. Conrada/ul. Wółczyńskiej</t>
  </si>
  <si>
    <t>ul. Białobrzeska 44</t>
  </si>
  <si>
    <t>ul. Nowowiejska 28a</t>
  </si>
  <si>
    <t>Targówek</t>
  </si>
  <si>
    <t>ul. Kołowa via a vis nr 38</t>
  </si>
  <si>
    <t>D624387</t>
  </si>
  <si>
    <t>al. Szucha 23</t>
  </si>
  <si>
    <t>Ursus</t>
  </si>
  <si>
    <t>Włochy</t>
  </si>
  <si>
    <t>ul. 1 Sierpnia 32a</t>
  </si>
  <si>
    <t>D620906</t>
  </si>
  <si>
    <t>Park Chomicza</t>
  </si>
  <si>
    <t>D620907</t>
  </si>
  <si>
    <t>topola biała</t>
  </si>
  <si>
    <t>Park Praski</t>
  </si>
  <si>
    <t>topola chińska</t>
  </si>
  <si>
    <t>ul. Madalińskiego 104</t>
  </si>
  <si>
    <t>skwer AK Granat</t>
  </si>
  <si>
    <t>robinia biała</t>
  </si>
  <si>
    <t>D372093</t>
  </si>
  <si>
    <t>D371963</t>
  </si>
  <si>
    <t>morwa biała</t>
  </si>
  <si>
    <t>ul. Bora-Komorowskiego w rejonie ul. Skalskiego</t>
  </si>
  <si>
    <t>D632016</t>
  </si>
  <si>
    <t>ul. Sosnkowskiego w rej. nr 10</t>
  </si>
  <si>
    <t>D322890</t>
  </si>
  <si>
    <t>Pole Mokotowskie</t>
  </si>
  <si>
    <t>klon jawor</t>
  </si>
  <si>
    <t>D499675</t>
  </si>
  <si>
    <t>D501082</t>
  </si>
  <si>
    <t>83+80+70</t>
  </si>
  <si>
    <t>brak</t>
  </si>
  <si>
    <t>D617566</t>
  </si>
  <si>
    <t>D503015</t>
  </si>
  <si>
    <t>281+257+254</t>
  </si>
  <si>
    <t>Skwer Cubryny</t>
  </si>
  <si>
    <t>D598325</t>
  </si>
  <si>
    <t>Skwer Karoliny Lanckorońskiej ul. Bugaj</t>
  </si>
  <si>
    <t>D585525</t>
  </si>
  <si>
    <t xml:space="preserve"> 270+280</t>
  </si>
  <si>
    <t>D585434</t>
  </si>
  <si>
    <t>Skwer Anki Kowalskiej- Zieleniec na tyłach SARP</t>
  </si>
  <si>
    <t>D574630</t>
  </si>
  <si>
    <t>Park R. Traugutta ul. Zakroczymska</t>
  </si>
  <si>
    <t>D584542</t>
  </si>
  <si>
    <t>Park Kazimierzowski</t>
  </si>
  <si>
    <t>D583044</t>
  </si>
  <si>
    <t>Ogród Krasińskich</t>
  </si>
  <si>
    <t>D204707</t>
  </si>
  <si>
    <t>dąb czerwony</t>
  </si>
  <si>
    <t>D632002</t>
  </si>
  <si>
    <t>Park Rydza-Śmiegłego</t>
  </si>
  <si>
    <t>lipa srebrzysta</t>
  </si>
  <si>
    <t>D578544</t>
  </si>
  <si>
    <t xml:space="preserve">Park Powstańców Warszawy </t>
  </si>
  <si>
    <t>D632152</t>
  </si>
  <si>
    <t>Skwer Pawełka</t>
  </si>
  <si>
    <t>D631953</t>
  </si>
  <si>
    <t>ul. Kopińska</t>
  </si>
  <si>
    <t>83+128+143</t>
  </si>
  <si>
    <t>ul. Potrzebna</t>
  </si>
  <si>
    <t>D331045</t>
  </si>
  <si>
    <t>ul. Komitetu Obrony Robotników 39e</t>
  </si>
  <si>
    <t>90+148+150+176+209</t>
  </si>
  <si>
    <t>D327565</t>
  </si>
  <si>
    <t>146+171+183</t>
  </si>
  <si>
    <t>D327568</t>
  </si>
  <si>
    <t>ul. Kasprowicza w rej. Kleczewskiej</t>
  </si>
  <si>
    <t>190+140</t>
  </si>
  <si>
    <t>D346491</t>
  </si>
  <si>
    <t>D344975</t>
  </si>
  <si>
    <t>ul. Reymonta w rej. nr 16</t>
  </si>
  <si>
    <t>D352492</t>
  </si>
  <si>
    <t>ul. Solidarności przy Katedrze</t>
  </si>
  <si>
    <t>topola biała "Pyramidalis"</t>
  </si>
  <si>
    <t>D207906</t>
  </si>
  <si>
    <t>ul. Chodecka 8</t>
  </si>
  <si>
    <t>D251505</t>
  </si>
  <si>
    <t>VAT</t>
  </si>
  <si>
    <t>Cena jednostkowa netto</t>
  </si>
  <si>
    <t>D282305</t>
  </si>
  <si>
    <t>Adres</t>
  </si>
  <si>
    <t>Białołęka</t>
  </si>
  <si>
    <t>Zakres prac i ceny jednostkowe</t>
  </si>
  <si>
    <t>Wykaz drzew do montażu wiązań w parkach i pasach drogowych</t>
  </si>
  <si>
    <t>123+117</t>
  </si>
  <si>
    <t>268+446</t>
  </si>
  <si>
    <t>320+356+524</t>
  </si>
  <si>
    <t>324+186</t>
  </si>
  <si>
    <t>384+351</t>
  </si>
  <si>
    <t>94+94+52+29</t>
  </si>
  <si>
    <t>160+116+107</t>
  </si>
  <si>
    <t>198+181</t>
  </si>
  <si>
    <t>123+130+133</t>
  </si>
  <si>
    <t>D235965</t>
  </si>
  <si>
    <t>ul. Sobieskiego 107 w rejonie przystanku przy ul. Dolnej</t>
  </si>
  <si>
    <t>D632960</t>
  </si>
  <si>
    <t>D411012</t>
  </si>
  <si>
    <t>D632990</t>
  </si>
  <si>
    <t>D632991</t>
  </si>
  <si>
    <t>D633107</t>
  </si>
  <si>
    <t>D410982</t>
  </si>
  <si>
    <t>D633175</t>
  </si>
  <si>
    <t>D232915</t>
  </si>
  <si>
    <t>ul. Gwiaździsta w rej. Trasy AK</t>
  </si>
  <si>
    <t>X</t>
  </si>
  <si>
    <t>RAZEM:</t>
  </si>
  <si>
    <t>Wartość brutto</t>
  </si>
  <si>
    <t>DRO</t>
  </si>
  <si>
    <t>Trwałe oznaczenie plakietkami drzew po przeprowadzonych pracach (TAB.C)</t>
  </si>
  <si>
    <t>LOKALIZACJE DRZEW W PASACH DROGOWYCH (TAB.B)</t>
  </si>
  <si>
    <t>LOKALIZACJE DRZEW W PARKACH I SKWERACH (TAB. A)</t>
  </si>
  <si>
    <t>Wartość netto</t>
  </si>
  <si>
    <t>A</t>
  </si>
  <si>
    <t>B</t>
  </si>
  <si>
    <t>C</t>
  </si>
  <si>
    <t>Montaż wiązań na drzewach w parkach i skwerach</t>
  </si>
  <si>
    <t xml:space="preserve">Montaż wiązań na drzewach w pasach drogowych </t>
  </si>
  <si>
    <t>Montaż plakietek na drzewach</t>
  </si>
  <si>
    <t>Rodzaj prac</t>
  </si>
  <si>
    <t xml:space="preserve">TABELA D Zestawienie kosztów </t>
  </si>
  <si>
    <t>Montaż plakietki</t>
  </si>
  <si>
    <t>Ilość 
(szt.)</t>
  </si>
  <si>
    <t>WARTOŚĆ RAZEM:</t>
  </si>
  <si>
    <t>tak</t>
  </si>
  <si>
    <t>nie</t>
  </si>
  <si>
    <t>ul. Rozbrat, obok Publicznego Szpitala Klinicznego</t>
  </si>
  <si>
    <t>ul. Kasprowicza/Reymonta</t>
  </si>
  <si>
    <t>ul. Podleśna w rejonie ul. Klaudyny</t>
  </si>
  <si>
    <t>ul. Podczaszyńskiego</t>
  </si>
  <si>
    <t>ul. Krasińskiego/ul. Broniewskiego</t>
  </si>
  <si>
    <t>ul. Bolesława Chrobrego</t>
  </si>
  <si>
    <t>ul. Regulska v/v nr 7</t>
  </si>
  <si>
    <t>ul. Stalowa (odc. Szwedzka-Tesco)</t>
  </si>
  <si>
    <t>Załącznik nr 2 do zapytania ofertowego</t>
  </si>
  <si>
    <t>Cena brutto realizacji przedmiotu zamówienia (słownie): …...................................................................................................................................................................................................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</si>
</sst>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Open Sans"/>
      <family val="2"/>
      <charset val="238"/>
    </font>
    <font>
      <sz val="11"/>
      <name val="Open Sans"/>
      <family val="2"/>
      <charset val="238"/>
    </font>
    <font>
      <strike/>
      <sz val="11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Open Sans"/>
      <family val="2"/>
      <charset val="238"/>
    </font>
    <font>
      <b/>
      <sz val="12"/>
      <name val="Open Sans"/>
      <family val="2"/>
      <charset val="238"/>
    </font>
    <font>
      <b/>
      <sz val="11"/>
      <name val="Open Sans"/>
      <family val="2"/>
      <charset val="238"/>
    </font>
    <font>
      <b/>
      <sz val="9"/>
      <name val="Open Sans"/>
      <family val="2"/>
      <charset val="238"/>
    </font>
    <font>
      <b/>
      <u/>
      <sz val="11"/>
      <name val="Open Sans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9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4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4" fontId="1" fillId="3" borderId="9" xfId="0" applyNumberFormat="1" applyFont="1" applyFill="1" applyBorder="1" applyAlignment="1">
      <alignment horizontal="center" vertical="center" wrapText="1"/>
    </xf>
    <xf numFmtId="9" fontId="1" fillId="3" borderId="10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44" fontId="1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4" fontId="11" fillId="0" borderId="1" xfId="1" applyNumberFormat="1" applyFont="1" applyFill="1" applyBorder="1" applyAlignment="1">
      <alignment horizontal="right" vertical="center" wrapText="1"/>
    </xf>
    <xf numFmtId="44" fontId="11" fillId="0" borderId="2" xfId="1" applyNumberFormat="1" applyFont="1" applyFill="1" applyBorder="1" applyAlignment="1">
      <alignment horizontal="right" vertical="center" wrapText="1"/>
    </xf>
    <xf numFmtId="44" fontId="5" fillId="0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5" fillId="0" borderId="1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4" fontId="5" fillId="0" borderId="18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44" fontId="1" fillId="0" borderId="19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4" fontId="1" fillId="0" borderId="9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44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2"/>
  </cellXfs>
  <cellStyles count="3">
    <cellStyle name="Normalny" xfId="0" builtinId="0"/>
    <cellStyle name="Normalny 2" xfId="2" xr:uid="{AA0A52AE-700A-42F4-BD63-4977E0123739}"/>
    <cellStyle name="Normalny 2 4" xfId="1" xr:uid="{4D30CAF5-1346-475D-942F-B869F47F805F}"/>
  </cellStyles>
  <dxfs count="0"/>
  <tableStyles count="0" defaultTableStyle="TableStyleMedium2" defaultPivotStyle="PivotStyleLight16"/>
  <colors>
    <mruColors>
      <color rgb="FF02D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3366-B16F-4F04-B524-5A185154473B}">
  <dimension ref="A1:O91"/>
  <sheetViews>
    <sheetView tabSelected="1" topLeftCell="A70" zoomScaleNormal="100" workbookViewId="0">
      <selection activeCell="J81" sqref="J81"/>
    </sheetView>
  </sheetViews>
  <sheetFormatPr defaultRowHeight="16.5" x14ac:dyDescent="0.25"/>
  <cols>
    <col min="1" max="1" width="6.7109375" style="3" customWidth="1"/>
    <col min="2" max="2" width="9.28515625" style="1" customWidth="1"/>
    <col min="3" max="3" width="16.28515625" style="1" bestFit="1" customWidth="1"/>
    <col min="4" max="4" width="26.5703125" style="1" customWidth="1"/>
    <col min="5" max="5" width="18.42578125" style="1" customWidth="1"/>
    <col min="6" max="6" width="21.85546875" style="1" bestFit="1" customWidth="1"/>
    <col min="7" max="7" width="16.140625" style="1" customWidth="1"/>
    <col min="8" max="8" width="11.7109375" style="1" customWidth="1"/>
    <col min="9" max="9" width="17.5703125" style="5" bestFit="1" customWidth="1"/>
    <col min="10" max="10" width="9.140625" style="3"/>
    <col min="11" max="11" width="22.7109375" style="5" customWidth="1"/>
    <col min="12" max="16384" width="9.140625" style="3"/>
  </cols>
  <sheetData>
    <row r="1" spans="1:15" ht="16.5" customHeight="1" x14ac:dyDescent="0.25">
      <c r="D1" s="61"/>
      <c r="E1" s="61"/>
      <c r="F1" s="61"/>
      <c r="G1" s="61"/>
      <c r="H1" s="61"/>
      <c r="K1" s="62" t="s">
        <v>214</v>
      </c>
      <c r="L1" s="61"/>
      <c r="M1" s="61"/>
      <c r="N1" s="61"/>
      <c r="O1" s="61"/>
    </row>
    <row r="2" spans="1:15" x14ac:dyDescent="0.25">
      <c r="A2" s="92" t="s">
        <v>164</v>
      </c>
      <c r="B2" s="92"/>
      <c r="C2" s="92"/>
      <c r="D2" s="92"/>
      <c r="E2" s="92"/>
      <c r="F2" s="8"/>
      <c r="G2" s="8"/>
      <c r="H2" s="8"/>
    </row>
    <row r="3" spans="1:15" x14ac:dyDescent="0.25">
      <c r="A3" s="93" t="s">
        <v>163</v>
      </c>
      <c r="B3" s="93"/>
      <c r="C3" s="93"/>
      <c r="D3" s="93"/>
      <c r="E3" s="7"/>
    </row>
    <row r="4" spans="1:15" s="6" customFormat="1" ht="57" customHeight="1" x14ac:dyDescent="0.25">
      <c r="A4" s="11" t="s">
        <v>4</v>
      </c>
      <c r="B4" s="11" t="s">
        <v>188</v>
      </c>
      <c r="C4" s="11" t="s">
        <v>1</v>
      </c>
      <c r="D4" s="11" t="s">
        <v>161</v>
      </c>
      <c r="E4" s="11" t="s">
        <v>2</v>
      </c>
      <c r="F4" s="11" t="s">
        <v>0</v>
      </c>
      <c r="G4" s="11" t="s">
        <v>3</v>
      </c>
      <c r="H4" s="12" t="s">
        <v>201</v>
      </c>
      <c r="I4" s="64" t="s">
        <v>192</v>
      </c>
      <c r="J4" s="12" t="s">
        <v>158</v>
      </c>
      <c r="K4" s="13" t="s">
        <v>187</v>
      </c>
    </row>
    <row r="5" spans="1:15" x14ac:dyDescent="0.25">
      <c r="A5" s="87" t="s">
        <v>191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5" x14ac:dyDescent="0.25">
      <c r="A6" s="28">
        <v>1</v>
      </c>
      <c r="B6" s="28" t="s">
        <v>5</v>
      </c>
      <c r="C6" s="28" t="s">
        <v>66</v>
      </c>
      <c r="D6" s="28" t="s">
        <v>69</v>
      </c>
      <c r="E6" s="29" t="s">
        <v>178</v>
      </c>
      <c r="F6" s="29" t="s">
        <v>19</v>
      </c>
      <c r="G6" s="29" t="s">
        <v>51</v>
      </c>
      <c r="H6" s="28" t="s">
        <v>204</v>
      </c>
      <c r="I6" s="30"/>
      <c r="J6" s="31">
        <v>0.08</v>
      </c>
      <c r="K6" s="32">
        <f t="shared" ref="K6:K25" si="0">ROUND(I6*(1+J6),2)</f>
        <v>0</v>
      </c>
    </row>
    <row r="7" spans="1:15" ht="33" x14ac:dyDescent="0.25">
      <c r="A7" s="18">
        <v>2</v>
      </c>
      <c r="B7" s="18" t="s">
        <v>5</v>
      </c>
      <c r="C7" s="18" t="s">
        <v>66</v>
      </c>
      <c r="D7" s="18" t="s">
        <v>115</v>
      </c>
      <c r="E7" s="18" t="s">
        <v>116</v>
      </c>
      <c r="F7" s="18" t="s">
        <v>68</v>
      </c>
      <c r="G7" s="19">
        <v>241</v>
      </c>
      <c r="H7" s="18" t="s">
        <v>204</v>
      </c>
      <c r="I7" s="20"/>
      <c r="J7" s="21">
        <v>0.08</v>
      </c>
      <c r="K7" s="22">
        <f t="shared" si="0"/>
        <v>0</v>
      </c>
    </row>
    <row r="8" spans="1:15" ht="33" x14ac:dyDescent="0.25">
      <c r="A8" s="23">
        <v>3</v>
      </c>
      <c r="B8" s="23" t="s">
        <v>5</v>
      </c>
      <c r="C8" s="23" t="s">
        <v>66</v>
      </c>
      <c r="D8" s="23" t="s">
        <v>117</v>
      </c>
      <c r="E8" s="23" t="s">
        <v>118</v>
      </c>
      <c r="F8" s="23" t="s">
        <v>93</v>
      </c>
      <c r="G8" s="24" t="s">
        <v>119</v>
      </c>
      <c r="H8" s="23" t="s">
        <v>204</v>
      </c>
      <c r="I8" s="15"/>
      <c r="J8" s="16">
        <v>0.08</v>
      </c>
      <c r="K8" s="17">
        <f t="shared" si="0"/>
        <v>0</v>
      </c>
    </row>
    <row r="9" spans="1:15" s="4" customFormat="1" ht="33" x14ac:dyDescent="0.25">
      <c r="A9" s="18">
        <v>4</v>
      </c>
      <c r="B9" s="18" t="s">
        <v>5</v>
      </c>
      <c r="C9" s="18" t="s">
        <v>66</v>
      </c>
      <c r="D9" s="18" t="s">
        <v>117</v>
      </c>
      <c r="E9" s="18" t="s">
        <v>120</v>
      </c>
      <c r="F9" s="18" t="s">
        <v>93</v>
      </c>
      <c r="G9" s="19">
        <v>301</v>
      </c>
      <c r="H9" s="18" t="s">
        <v>204</v>
      </c>
      <c r="I9" s="20"/>
      <c r="J9" s="21">
        <v>0.08</v>
      </c>
      <c r="K9" s="22">
        <f t="shared" si="0"/>
        <v>0</v>
      </c>
    </row>
    <row r="10" spans="1:15" ht="33" x14ac:dyDescent="0.25">
      <c r="A10" s="23">
        <v>5</v>
      </c>
      <c r="B10" s="23" t="s">
        <v>5</v>
      </c>
      <c r="C10" s="23" t="s">
        <v>66</v>
      </c>
      <c r="D10" s="23" t="s">
        <v>121</v>
      </c>
      <c r="E10" s="23" t="s">
        <v>122</v>
      </c>
      <c r="F10" s="23" t="s">
        <v>68</v>
      </c>
      <c r="G10" s="24">
        <v>234</v>
      </c>
      <c r="H10" s="23" t="s">
        <v>204</v>
      </c>
      <c r="I10" s="15"/>
      <c r="J10" s="16">
        <v>0.08</v>
      </c>
      <c r="K10" s="17">
        <f t="shared" si="0"/>
        <v>0</v>
      </c>
    </row>
    <row r="11" spans="1:15" ht="33" x14ac:dyDescent="0.25">
      <c r="A11" s="18">
        <v>6</v>
      </c>
      <c r="B11" s="18" t="s">
        <v>5</v>
      </c>
      <c r="C11" s="18" t="s">
        <v>66</v>
      </c>
      <c r="D11" s="18" t="s">
        <v>123</v>
      </c>
      <c r="E11" s="18" t="s">
        <v>124</v>
      </c>
      <c r="F11" s="18" t="s">
        <v>132</v>
      </c>
      <c r="G11" s="19">
        <v>281</v>
      </c>
      <c r="H11" s="18" t="s">
        <v>204</v>
      </c>
      <c r="I11" s="20"/>
      <c r="J11" s="21">
        <v>0.08</v>
      </c>
      <c r="K11" s="22">
        <f t="shared" si="0"/>
        <v>0</v>
      </c>
    </row>
    <row r="12" spans="1:15" x14ac:dyDescent="0.25">
      <c r="A12" s="23">
        <v>7</v>
      </c>
      <c r="B12" s="23" t="s">
        <v>5</v>
      </c>
      <c r="C12" s="23" t="s">
        <v>66</v>
      </c>
      <c r="D12" s="23" t="s">
        <v>125</v>
      </c>
      <c r="E12" s="23" t="s">
        <v>126</v>
      </c>
      <c r="F12" s="23" t="s">
        <v>107</v>
      </c>
      <c r="G12" s="24">
        <v>219</v>
      </c>
      <c r="H12" s="23" t="s">
        <v>204</v>
      </c>
      <c r="I12" s="15"/>
      <c r="J12" s="16">
        <v>0.08</v>
      </c>
      <c r="K12" s="17">
        <f t="shared" si="0"/>
        <v>0</v>
      </c>
    </row>
    <row r="13" spans="1:15" x14ac:dyDescent="0.25">
      <c r="A13" s="18">
        <v>8</v>
      </c>
      <c r="B13" s="18" t="s">
        <v>5</v>
      </c>
      <c r="C13" s="18" t="s">
        <v>66</v>
      </c>
      <c r="D13" s="18" t="s">
        <v>127</v>
      </c>
      <c r="E13" s="18" t="s">
        <v>128</v>
      </c>
      <c r="F13" s="18" t="s">
        <v>65</v>
      </c>
      <c r="G13" s="19">
        <v>238</v>
      </c>
      <c r="H13" s="18" t="s">
        <v>204</v>
      </c>
      <c r="I13" s="20"/>
      <c r="J13" s="21">
        <v>0.08</v>
      </c>
      <c r="K13" s="22">
        <f t="shared" si="0"/>
        <v>0</v>
      </c>
    </row>
    <row r="14" spans="1:15" x14ac:dyDescent="0.25">
      <c r="A14" s="23">
        <v>9</v>
      </c>
      <c r="B14" s="23" t="s">
        <v>5</v>
      </c>
      <c r="C14" s="23" t="s">
        <v>66</v>
      </c>
      <c r="D14" s="23" t="s">
        <v>69</v>
      </c>
      <c r="E14" s="23" t="s">
        <v>130</v>
      </c>
      <c r="F14" s="23" t="s">
        <v>129</v>
      </c>
      <c r="G14" s="24">
        <v>270</v>
      </c>
      <c r="H14" s="23" t="s">
        <v>204</v>
      </c>
      <c r="I14" s="15"/>
      <c r="J14" s="16">
        <v>0.08</v>
      </c>
      <c r="K14" s="17">
        <f t="shared" si="0"/>
        <v>0</v>
      </c>
    </row>
    <row r="15" spans="1:15" x14ac:dyDescent="0.25">
      <c r="A15" s="18">
        <v>10</v>
      </c>
      <c r="B15" s="18" t="s">
        <v>5</v>
      </c>
      <c r="C15" s="18" t="s">
        <v>66</v>
      </c>
      <c r="D15" s="18" t="s">
        <v>131</v>
      </c>
      <c r="E15" s="18" t="s">
        <v>133</v>
      </c>
      <c r="F15" s="18" t="s">
        <v>132</v>
      </c>
      <c r="G15" s="19">
        <v>275</v>
      </c>
      <c r="H15" s="18" t="s">
        <v>204</v>
      </c>
      <c r="I15" s="20"/>
      <c r="J15" s="21">
        <v>0.08</v>
      </c>
      <c r="K15" s="22">
        <f t="shared" si="0"/>
        <v>0</v>
      </c>
    </row>
    <row r="16" spans="1:15" x14ac:dyDescent="0.25">
      <c r="A16" s="23">
        <v>11</v>
      </c>
      <c r="B16" s="23" t="s">
        <v>6</v>
      </c>
      <c r="C16" s="23" t="s">
        <v>59</v>
      </c>
      <c r="D16" s="23" t="s">
        <v>91</v>
      </c>
      <c r="E16" s="24" t="s">
        <v>90</v>
      </c>
      <c r="F16" s="24" t="s">
        <v>52</v>
      </c>
      <c r="G16" s="24">
        <v>382</v>
      </c>
      <c r="H16" s="76" t="s">
        <v>205</v>
      </c>
      <c r="I16" s="15"/>
      <c r="J16" s="16">
        <v>0.08</v>
      </c>
      <c r="K16" s="17">
        <f t="shared" si="0"/>
        <v>0</v>
      </c>
    </row>
    <row r="17" spans="1:11" x14ac:dyDescent="0.25">
      <c r="A17" s="18">
        <v>12</v>
      </c>
      <c r="B17" s="18" t="s">
        <v>6</v>
      </c>
      <c r="C17" s="18" t="s">
        <v>59</v>
      </c>
      <c r="D17" s="18" t="s">
        <v>91</v>
      </c>
      <c r="E17" s="19" t="s">
        <v>92</v>
      </c>
      <c r="F17" s="19" t="s">
        <v>52</v>
      </c>
      <c r="G17" s="19">
        <v>273</v>
      </c>
      <c r="H17" s="81" t="s">
        <v>205</v>
      </c>
      <c r="I17" s="20"/>
      <c r="J17" s="21">
        <v>0.08</v>
      </c>
      <c r="K17" s="22">
        <f t="shared" si="0"/>
        <v>0</v>
      </c>
    </row>
    <row r="18" spans="1:11" ht="33" x14ac:dyDescent="0.25">
      <c r="A18" s="23">
        <v>13</v>
      </c>
      <c r="B18" s="23" t="s">
        <v>7</v>
      </c>
      <c r="C18" s="23" t="s">
        <v>70</v>
      </c>
      <c r="D18" s="23" t="s">
        <v>134</v>
      </c>
      <c r="E18" s="23" t="s">
        <v>135</v>
      </c>
      <c r="F18" s="23" t="s">
        <v>107</v>
      </c>
      <c r="G18" s="24">
        <v>248</v>
      </c>
      <c r="H18" s="23" t="s">
        <v>204</v>
      </c>
      <c r="I18" s="15"/>
      <c r="J18" s="16">
        <v>0.08</v>
      </c>
      <c r="K18" s="17">
        <f t="shared" si="0"/>
        <v>0</v>
      </c>
    </row>
    <row r="19" spans="1:11" ht="33" x14ac:dyDescent="0.25">
      <c r="A19" s="18">
        <v>14</v>
      </c>
      <c r="B19" s="18" t="s">
        <v>7</v>
      </c>
      <c r="C19" s="18" t="s">
        <v>70</v>
      </c>
      <c r="D19" s="18" t="s">
        <v>136</v>
      </c>
      <c r="E19" s="18" t="s">
        <v>137</v>
      </c>
      <c r="F19" s="18" t="s">
        <v>68</v>
      </c>
      <c r="G19" s="19">
        <v>153</v>
      </c>
      <c r="H19" s="18" t="s">
        <v>204</v>
      </c>
      <c r="I19" s="20"/>
      <c r="J19" s="21">
        <v>0.08</v>
      </c>
      <c r="K19" s="22">
        <f t="shared" si="0"/>
        <v>0</v>
      </c>
    </row>
    <row r="20" spans="1:11" ht="33" x14ac:dyDescent="0.25">
      <c r="A20" s="23">
        <v>15</v>
      </c>
      <c r="B20" s="23" t="s">
        <v>8</v>
      </c>
      <c r="C20" s="23" t="s">
        <v>54</v>
      </c>
      <c r="D20" s="23" t="s">
        <v>71</v>
      </c>
      <c r="E20" s="24" t="s">
        <v>176</v>
      </c>
      <c r="F20" s="23" t="s">
        <v>68</v>
      </c>
      <c r="G20" s="24" t="s">
        <v>51</v>
      </c>
      <c r="H20" s="23" t="s">
        <v>204</v>
      </c>
      <c r="I20" s="15"/>
      <c r="J20" s="16">
        <v>0.08</v>
      </c>
      <c r="K20" s="17">
        <f t="shared" si="0"/>
        <v>0</v>
      </c>
    </row>
    <row r="21" spans="1:11" x14ac:dyDescent="0.25">
      <c r="A21" s="18">
        <v>16</v>
      </c>
      <c r="B21" s="18" t="s">
        <v>8</v>
      </c>
      <c r="C21" s="18" t="s">
        <v>54</v>
      </c>
      <c r="D21" s="18" t="s">
        <v>97</v>
      </c>
      <c r="E21" s="19" t="s">
        <v>180</v>
      </c>
      <c r="F21" s="19" t="s">
        <v>21</v>
      </c>
      <c r="G21" s="19" t="s">
        <v>51</v>
      </c>
      <c r="H21" s="18" t="s">
        <v>204</v>
      </c>
      <c r="I21" s="20"/>
      <c r="J21" s="21">
        <v>0.08</v>
      </c>
      <c r="K21" s="22">
        <f t="shared" si="0"/>
        <v>0</v>
      </c>
    </row>
    <row r="22" spans="1:11" x14ac:dyDescent="0.25">
      <c r="A22" s="23">
        <v>17</v>
      </c>
      <c r="B22" s="34" t="s">
        <v>9</v>
      </c>
      <c r="C22" s="34" t="s">
        <v>53</v>
      </c>
      <c r="D22" s="34" t="s">
        <v>106</v>
      </c>
      <c r="E22" s="34" t="s">
        <v>108</v>
      </c>
      <c r="F22" s="34" t="s">
        <v>107</v>
      </c>
      <c r="G22" s="35">
        <v>143</v>
      </c>
      <c r="H22" s="34" t="s">
        <v>204</v>
      </c>
      <c r="I22" s="36"/>
      <c r="J22" s="37">
        <v>0.08</v>
      </c>
      <c r="K22" s="36">
        <f t="shared" si="0"/>
        <v>0</v>
      </c>
    </row>
    <row r="23" spans="1:11" x14ac:dyDescent="0.25">
      <c r="A23" s="18">
        <v>18</v>
      </c>
      <c r="B23" s="38" t="s">
        <v>9</v>
      </c>
      <c r="C23" s="38" t="s">
        <v>53</v>
      </c>
      <c r="D23" s="38" t="s">
        <v>106</v>
      </c>
      <c r="E23" s="38" t="s">
        <v>109</v>
      </c>
      <c r="F23" s="38" t="s">
        <v>20</v>
      </c>
      <c r="G23" s="39" t="s">
        <v>110</v>
      </c>
      <c r="H23" s="38" t="s">
        <v>204</v>
      </c>
      <c r="I23" s="40"/>
      <c r="J23" s="41">
        <v>0.08</v>
      </c>
      <c r="K23" s="40">
        <f t="shared" si="0"/>
        <v>0</v>
      </c>
    </row>
    <row r="24" spans="1:11" x14ac:dyDescent="0.25">
      <c r="A24" s="23">
        <v>19</v>
      </c>
      <c r="B24" s="34" t="s">
        <v>9</v>
      </c>
      <c r="C24" s="34" t="s">
        <v>53</v>
      </c>
      <c r="D24" s="34" t="s">
        <v>106</v>
      </c>
      <c r="E24" s="34" t="s">
        <v>113</v>
      </c>
      <c r="F24" s="34" t="s">
        <v>61</v>
      </c>
      <c r="G24" s="35" t="s">
        <v>114</v>
      </c>
      <c r="H24" s="34" t="s">
        <v>204</v>
      </c>
      <c r="I24" s="36"/>
      <c r="J24" s="37">
        <v>0.08</v>
      </c>
      <c r="K24" s="36">
        <f t="shared" si="0"/>
        <v>0</v>
      </c>
    </row>
    <row r="25" spans="1:11" ht="17.25" thickBot="1" x14ac:dyDescent="0.3">
      <c r="A25" s="38">
        <v>20</v>
      </c>
      <c r="B25" s="38" t="s">
        <v>11</v>
      </c>
      <c r="C25" s="38" t="s">
        <v>62</v>
      </c>
      <c r="D25" s="38" t="s">
        <v>94</v>
      </c>
      <c r="E25" s="38" t="s">
        <v>112</v>
      </c>
      <c r="F25" s="38" t="s">
        <v>20</v>
      </c>
      <c r="G25" s="39">
        <v>213</v>
      </c>
      <c r="H25" s="38" t="s">
        <v>204</v>
      </c>
      <c r="I25" s="42"/>
      <c r="J25" s="41">
        <v>0.08</v>
      </c>
      <c r="K25" s="42">
        <f t="shared" si="0"/>
        <v>0</v>
      </c>
    </row>
    <row r="26" spans="1:11" ht="22.5" customHeight="1" x14ac:dyDescent="0.25">
      <c r="A26" s="33"/>
      <c r="B26" s="2"/>
      <c r="C26" s="2"/>
      <c r="D26" s="2"/>
      <c r="E26" s="2"/>
      <c r="F26" s="2"/>
      <c r="G26" s="10"/>
      <c r="H26" s="43" t="s">
        <v>186</v>
      </c>
      <c r="I26" s="66">
        <f>SUM(I6:I25)</f>
        <v>0</v>
      </c>
      <c r="J26" s="44" t="s">
        <v>185</v>
      </c>
      <c r="K26" s="66">
        <f>SUM(K6:K25)</f>
        <v>0</v>
      </c>
    </row>
    <row r="27" spans="1:11" x14ac:dyDescent="0.25">
      <c r="A27" s="87" t="s">
        <v>190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</row>
    <row r="28" spans="1:11" ht="54.75" customHeight="1" x14ac:dyDescent="0.25">
      <c r="A28" s="11" t="s">
        <v>4</v>
      </c>
      <c r="B28" s="11" t="s">
        <v>188</v>
      </c>
      <c r="C28" s="11" t="s">
        <v>1</v>
      </c>
      <c r="D28" s="11" t="s">
        <v>161</v>
      </c>
      <c r="E28" s="11" t="s">
        <v>2</v>
      </c>
      <c r="F28" s="11" t="s">
        <v>0</v>
      </c>
      <c r="G28" s="11" t="s">
        <v>3</v>
      </c>
      <c r="H28" s="12" t="s">
        <v>201</v>
      </c>
      <c r="I28" s="64" t="s">
        <v>192</v>
      </c>
      <c r="J28" s="12" t="s">
        <v>158</v>
      </c>
      <c r="K28" s="13" t="s">
        <v>187</v>
      </c>
    </row>
    <row r="29" spans="1:11" x14ac:dyDescent="0.25">
      <c r="A29" s="23">
        <v>21</v>
      </c>
      <c r="B29" s="23" t="s">
        <v>5</v>
      </c>
      <c r="C29" s="23" t="s">
        <v>66</v>
      </c>
      <c r="D29" s="23" t="s">
        <v>72</v>
      </c>
      <c r="E29" s="24" t="s">
        <v>177</v>
      </c>
      <c r="F29" s="24" t="s">
        <v>20</v>
      </c>
      <c r="G29" s="24">
        <v>252</v>
      </c>
      <c r="H29" s="23" t="s">
        <v>204</v>
      </c>
      <c r="I29" s="15"/>
      <c r="J29" s="16">
        <v>0.08</v>
      </c>
      <c r="K29" s="17">
        <f t="shared" ref="K29:K73" si="1">ROUND(I29*(1+J29),2)</f>
        <v>0</v>
      </c>
    </row>
    <row r="30" spans="1:11" ht="33" x14ac:dyDescent="0.25">
      <c r="A30" s="18">
        <v>22</v>
      </c>
      <c r="B30" s="18" t="s">
        <v>5</v>
      </c>
      <c r="C30" s="18" t="s">
        <v>66</v>
      </c>
      <c r="D30" s="18" t="s">
        <v>72</v>
      </c>
      <c r="E30" s="19" t="s">
        <v>181</v>
      </c>
      <c r="F30" s="18" t="s">
        <v>68</v>
      </c>
      <c r="G30" s="19" t="s">
        <v>51</v>
      </c>
      <c r="H30" s="18" t="s">
        <v>204</v>
      </c>
      <c r="I30" s="20"/>
      <c r="J30" s="21">
        <v>0.08</v>
      </c>
      <c r="K30" s="22">
        <f t="shared" si="1"/>
        <v>0</v>
      </c>
    </row>
    <row r="31" spans="1:11" x14ac:dyDescent="0.25">
      <c r="A31" s="23">
        <v>23</v>
      </c>
      <c r="B31" s="23" t="s">
        <v>5</v>
      </c>
      <c r="C31" s="23" t="s">
        <v>66</v>
      </c>
      <c r="D31" s="23" t="s">
        <v>74</v>
      </c>
      <c r="E31" s="24" t="s">
        <v>22</v>
      </c>
      <c r="F31" s="24" t="s">
        <v>18</v>
      </c>
      <c r="G31" s="24" t="s">
        <v>168</v>
      </c>
      <c r="H31" s="23" t="s">
        <v>205</v>
      </c>
      <c r="I31" s="15"/>
      <c r="J31" s="16">
        <v>0.08</v>
      </c>
      <c r="K31" s="17">
        <f t="shared" si="1"/>
        <v>0</v>
      </c>
    </row>
    <row r="32" spans="1:11" ht="49.5" x14ac:dyDescent="0.25">
      <c r="A32" s="18">
        <v>24</v>
      </c>
      <c r="B32" s="18" t="s">
        <v>5</v>
      </c>
      <c r="C32" s="18" t="s">
        <v>66</v>
      </c>
      <c r="D32" s="18" t="s">
        <v>206</v>
      </c>
      <c r="E32" s="19" t="s">
        <v>23</v>
      </c>
      <c r="F32" s="19" t="s">
        <v>32</v>
      </c>
      <c r="G32" s="19">
        <v>157</v>
      </c>
      <c r="H32" s="18" t="s">
        <v>205</v>
      </c>
      <c r="I32" s="20"/>
      <c r="J32" s="21">
        <v>0.08</v>
      </c>
      <c r="K32" s="22">
        <f t="shared" si="1"/>
        <v>0</v>
      </c>
    </row>
    <row r="33" spans="1:11" ht="49.5" x14ac:dyDescent="0.25">
      <c r="A33" s="23">
        <v>25</v>
      </c>
      <c r="B33" s="23" t="s">
        <v>5</v>
      </c>
      <c r="C33" s="23" t="s">
        <v>66</v>
      </c>
      <c r="D33" s="76" t="s">
        <v>206</v>
      </c>
      <c r="E33" s="24" t="s">
        <v>24</v>
      </c>
      <c r="F33" s="24" t="s">
        <v>32</v>
      </c>
      <c r="G33" s="24">
        <v>212</v>
      </c>
      <c r="H33" s="23" t="s">
        <v>205</v>
      </c>
      <c r="I33" s="15"/>
      <c r="J33" s="16">
        <v>0.08</v>
      </c>
      <c r="K33" s="17">
        <f t="shared" si="1"/>
        <v>0</v>
      </c>
    </row>
    <row r="34" spans="1:11" x14ac:dyDescent="0.25">
      <c r="A34" s="18">
        <v>26</v>
      </c>
      <c r="B34" s="18" t="s">
        <v>5</v>
      </c>
      <c r="C34" s="18" t="s">
        <v>66</v>
      </c>
      <c r="D34" s="18" t="s">
        <v>86</v>
      </c>
      <c r="E34" s="19" t="s">
        <v>25</v>
      </c>
      <c r="F34" s="19" t="s">
        <v>19</v>
      </c>
      <c r="G34" s="19">
        <v>135</v>
      </c>
      <c r="H34" s="18" t="s">
        <v>205</v>
      </c>
      <c r="I34" s="20"/>
      <c r="J34" s="21">
        <v>0.08</v>
      </c>
      <c r="K34" s="22">
        <f t="shared" si="1"/>
        <v>0</v>
      </c>
    </row>
    <row r="35" spans="1:11" ht="33" x14ac:dyDescent="0.25">
      <c r="A35" s="23">
        <v>27</v>
      </c>
      <c r="B35" s="23" t="s">
        <v>6</v>
      </c>
      <c r="C35" s="23" t="s">
        <v>59</v>
      </c>
      <c r="D35" s="23" t="s">
        <v>60</v>
      </c>
      <c r="E35" s="24" t="s">
        <v>13</v>
      </c>
      <c r="F35" s="24" t="s">
        <v>18</v>
      </c>
      <c r="G35" s="24">
        <v>358</v>
      </c>
      <c r="H35" s="23" t="s">
        <v>205</v>
      </c>
      <c r="I35" s="15"/>
      <c r="J35" s="16">
        <v>0.08</v>
      </c>
      <c r="K35" s="17">
        <f t="shared" si="1"/>
        <v>0</v>
      </c>
    </row>
    <row r="36" spans="1:11" ht="33" x14ac:dyDescent="0.25">
      <c r="A36" s="18">
        <v>28</v>
      </c>
      <c r="B36" s="18" t="s">
        <v>6</v>
      </c>
      <c r="C36" s="18" t="s">
        <v>59</v>
      </c>
      <c r="D36" s="18" t="s">
        <v>207</v>
      </c>
      <c r="E36" s="19" t="s">
        <v>14</v>
      </c>
      <c r="F36" s="19" t="s">
        <v>61</v>
      </c>
      <c r="G36" s="19" t="s">
        <v>166</v>
      </c>
      <c r="H36" s="18" t="s">
        <v>205</v>
      </c>
      <c r="I36" s="20"/>
      <c r="J36" s="21">
        <v>0.08</v>
      </c>
      <c r="K36" s="22">
        <f t="shared" si="1"/>
        <v>0</v>
      </c>
    </row>
    <row r="37" spans="1:11" ht="33" x14ac:dyDescent="0.25">
      <c r="A37" s="23">
        <v>29</v>
      </c>
      <c r="B37" s="23" t="s">
        <v>6</v>
      </c>
      <c r="C37" s="23" t="s">
        <v>59</v>
      </c>
      <c r="D37" s="23" t="s">
        <v>208</v>
      </c>
      <c r="E37" s="24" t="s">
        <v>15</v>
      </c>
      <c r="F37" s="24" t="s">
        <v>42</v>
      </c>
      <c r="G37" s="24" t="s">
        <v>167</v>
      </c>
      <c r="H37" s="23" t="s">
        <v>205</v>
      </c>
      <c r="I37" s="15"/>
      <c r="J37" s="16">
        <v>0.08</v>
      </c>
      <c r="K37" s="17">
        <f t="shared" si="1"/>
        <v>0</v>
      </c>
    </row>
    <row r="38" spans="1:11" x14ac:dyDescent="0.25">
      <c r="A38" s="18">
        <v>30</v>
      </c>
      <c r="B38" s="18" t="s">
        <v>6</v>
      </c>
      <c r="C38" s="18" t="s">
        <v>59</v>
      </c>
      <c r="D38" s="18" t="s">
        <v>209</v>
      </c>
      <c r="E38" s="19" t="s">
        <v>16</v>
      </c>
      <c r="F38" s="19" t="s">
        <v>56</v>
      </c>
      <c r="G38" s="19">
        <v>343</v>
      </c>
      <c r="H38" s="18" t="s">
        <v>205</v>
      </c>
      <c r="I38" s="20"/>
      <c r="J38" s="21">
        <v>0.08</v>
      </c>
      <c r="K38" s="22">
        <f t="shared" si="1"/>
        <v>0</v>
      </c>
    </row>
    <row r="39" spans="1:11" ht="33" x14ac:dyDescent="0.25">
      <c r="A39" s="23">
        <v>31</v>
      </c>
      <c r="B39" s="23" t="s">
        <v>6</v>
      </c>
      <c r="C39" s="23" t="s">
        <v>64</v>
      </c>
      <c r="D39" s="23" t="s">
        <v>210</v>
      </c>
      <c r="E39" s="24" t="s">
        <v>50</v>
      </c>
      <c r="F39" s="24" t="s">
        <v>65</v>
      </c>
      <c r="G39" s="24">
        <v>263</v>
      </c>
      <c r="H39" s="23" t="s">
        <v>205</v>
      </c>
      <c r="I39" s="15"/>
      <c r="J39" s="16">
        <v>0.08</v>
      </c>
      <c r="K39" s="17">
        <f t="shared" si="1"/>
        <v>0</v>
      </c>
    </row>
    <row r="40" spans="1:11" ht="33" x14ac:dyDescent="0.25">
      <c r="A40" s="18">
        <v>32</v>
      </c>
      <c r="B40" s="18" t="s">
        <v>6</v>
      </c>
      <c r="C40" s="18" t="s">
        <v>59</v>
      </c>
      <c r="D40" s="18" t="s">
        <v>80</v>
      </c>
      <c r="E40" s="19" t="s">
        <v>17</v>
      </c>
      <c r="F40" s="19" t="s">
        <v>56</v>
      </c>
      <c r="G40" s="19">
        <v>175</v>
      </c>
      <c r="H40" s="18" t="s">
        <v>205</v>
      </c>
      <c r="I40" s="20"/>
      <c r="J40" s="21">
        <v>0.08</v>
      </c>
      <c r="K40" s="22">
        <f t="shared" si="1"/>
        <v>0</v>
      </c>
    </row>
    <row r="41" spans="1:11" ht="33" x14ac:dyDescent="0.25">
      <c r="A41" s="23">
        <v>33</v>
      </c>
      <c r="B41" s="23" t="s">
        <v>6</v>
      </c>
      <c r="C41" s="23" t="s">
        <v>59</v>
      </c>
      <c r="D41" s="23" t="s">
        <v>147</v>
      </c>
      <c r="E41" s="23" t="s">
        <v>149</v>
      </c>
      <c r="F41" s="23" t="s">
        <v>93</v>
      </c>
      <c r="G41" s="24" t="s">
        <v>148</v>
      </c>
      <c r="H41" s="23" t="s">
        <v>204</v>
      </c>
      <c r="I41" s="15"/>
      <c r="J41" s="16">
        <v>0.08</v>
      </c>
      <c r="K41" s="17">
        <f t="shared" si="1"/>
        <v>0</v>
      </c>
    </row>
    <row r="42" spans="1:11" ht="33" x14ac:dyDescent="0.25">
      <c r="A42" s="18">
        <v>34</v>
      </c>
      <c r="B42" s="18" t="s">
        <v>6</v>
      </c>
      <c r="C42" s="18" t="s">
        <v>59</v>
      </c>
      <c r="D42" s="18" t="s">
        <v>184</v>
      </c>
      <c r="E42" s="18" t="s">
        <v>150</v>
      </c>
      <c r="F42" s="18" t="s">
        <v>93</v>
      </c>
      <c r="G42" s="19">
        <v>425</v>
      </c>
      <c r="H42" s="18" t="s">
        <v>204</v>
      </c>
      <c r="I42" s="20"/>
      <c r="J42" s="21">
        <v>0.08</v>
      </c>
      <c r="K42" s="22">
        <f t="shared" si="1"/>
        <v>0</v>
      </c>
    </row>
    <row r="43" spans="1:11" ht="33" x14ac:dyDescent="0.25">
      <c r="A43" s="76">
        <v>35</v>
      </c>
      <c r="B43" s="76" t="s">
        <v>6</v>
      </c>
      <c r="C43" s="76" t="s">
        <v>59</v>
      </c>
      <c r="D43" s="76" t="s">
        <v>151</v>
      </c>
      <c r="E43" s="76" t="s">
        <v>152</v>
      </c>
      <c r="F43" s="76" t="s">
        <v>61</v>
      </c>
      <c r="G43" s="77">
        <v>384</v>
      </c>
      <c r="H43" s="76" t="s">
        <v>204</v>
      </c>
      <c r="I43" s="78"/>
      <c r="J43" s="79">
        <v>0.08</v>
      </c>
      <c r="K43" s="80">
        <f t="shared" si="1"/>
        <v>0</v>
      </c>
    </row>
    <row r="44" spans="1:11" x14ac:dyDescent="0.25">
      <c r="A44" s="18">
        <v>36</v>
      </c>
      <c r="B44" s="18" t="s">
        <v>7</v>
      </c>
      <c r="C44" s="18" t="s">
        <v>70</v>
      </c>
      <c r="D44" s="18" t="s">
        <v>76</v>
      </c>
      <c r="E44" s="19" t="s">
        <v>160</v>
      </c>
      <c r="F44" s="19" t="s">
        <v>49</v>
      </c>
      <c r="G44" s="19">
        <v>212</v>
      </c>
      <c r="H44" s="18" t="s">
        <v>205</v>
      </c>
      <c r="I44" s="20"/>
      <c r="J44" s="21">
        <v>0.08</v>
      </c>
      <c r="K44" s="22">
        <f t="shared" si="1"/>
        <v>0</v>
      </c>
    </row>
    <row r="45" spans="1:11" x14ac:dyDescent="0.25">
      <c r="A45" s="23">
        <v>37</v>
      </c>
      <c r="B45" s="23" t="s">
        <v>7</v>
      </c>
      <c r="C45" s="23" t="s">
        <v>70</v>
      </c>
      <c r="D45" s="23" t="s">
        <v>77</v>
      </c>
      <c r="E45" s="24" t="s">
        <v>78</v>
      </c>
      <c r="F45" s="24" t="s">
        <v>31</v>
      </c>
      <c r="G45" s="24" t="s">
        <v>170</v>
      </c>
      <c r="H45" s="23" t="s">
        <v>205</v>
      </c>
      <c r="I45" s="15"/>
      <c r="J45" s="16">
        <v>0.08</v>
      </c>
      <c r="K45" s="17">
        <f t="shared" si="1"/>
        <v>0</v>
      </c>
    </row>
    <row r="46" spans="1:11" x14ac:dyDescent="0.25">
      <c r="A46" s="18">
        <v>38</v>
      </c>
      <c r="B46" s="18" t="s">
        <v>7</v>
      </c>
      <c r="C46" s="18" t="s">
        <v>70</v>
      </c>
      <c r="D46" s="18" t="s">
        <v>77</v>
      </c>
      <c r="E46" s="19" t="s">
        <v>79</v>
      </c>
      <c r="F46" s="19" t="s">
        <v>31</v>
      </c>
      <c r="G46" s="19" t="s">
        <v>171</v>
      </c>
      <c r="H46" s="18" t="s">
        <v>205</v>
      </c>
      <c r="I46" s="20"/>
      <c r="J46" s="21">
        <v>0.08</v>
      </c>
      <c r="K46" s="22">
        <f t="shared" si="1"/>
        <v>0</v>
      </c>
    </row>
    <row r="47" spans="1:11" ht="49.5" x14ac:dyDescent="0.25">
      <c r="A47" s="23">
        <v>39</v>
      </c>
      <c r="B47" s="23" t="s">
        <v>8</v>
      </c>
      <c r="C47" s="23" t="s">
        <v>54</v>
      </c>
      <c r="D47" s="23" t="s">
        <v>175</v>
      </c>
      <c r="E47" s="24" t="s">
        <v>179</v>
      </c>
      <c r="F47" s="24" t="s">
        <v>93</v>
      </c>
      <c r="G47" s="24">
        <v>340</v>
      </c>
      <c r="H47" s="23" t="s">
        <v>204</v>
      </c>
      <c r="I47" s="15"/>
      <c r="J47" s="16">
        <v>0.08</v>
      </c>
      <c r="K47" s="17">
        <f t="shared" si="1"/>
        <v>0</v>
      </c>
    </row>
    <row r="48" spans="1:11" x14ac:dyDescent="0.25">
      <c r="A48" s="18">
        <v>40</v>
      </c>
      <c r="B48" s="18" t="s">
        <v>8</v>
      </c>
      <c r="C48" s="18" t="s">
        <v>54</v>
      </c>
      <c r="D48" s="18" t="s">
        <v>96</v>
      </c>
      <c r="E48" s="19" t="s">
        <v>182</v>
      </c>
      <c r="F48" s="19" t="s">
        <v>95</v>
      </c>
      <c r="G48" s="19" t="s">
        <v>51</v>
      </c>
      <c r="H48" s="18" t="s">
        <v>204</v>
      </c>
      <c r="I48" s="20"/>
      <c r="J48" s="21">
        <v>0.08</v>
      </c>
      <c r="K48" s="22">
        <f t="shared" si="1"/>
        <v>0</v>
      </c>
    </row>
    <row r="49" spans="1:11" ht="49.5" x14ac:dyDescent="0.25">
      <c r="A49" s="23">
        <v>41</v>
      </c>
      <c r="B49" s="23" t="s">
        <v>9</v>
      </c>
      <c r="C49" s="23" t="s">
        <v>53</v>
      </c>
      <c r="D49" s="23" t="s">
        <v>67</v>
      </c>
      <c r="E49" s="24" t="s">
        <v>174</v>
      </c>
      <c r="F49" s="24" t="s">
        <v>37</v>
      </c>
      <c r="G49" s="24">
        <v>191</v>
      </c>
      <c r="H49" s="23" t="s">
        <v>204</v>
      </c>
      <c r="I49" s="15"/>
      <c r="J49" s="16">
        <v>0.08</v>
      </c>
      <c r="K49" s="17">
        <f t="shared" si="1"/>
        <v>0</v>
      </c>
    </row>
    <row r="50" spans="1:11" x14ac:dyDescent="0.25">
      <c r="A50" s="18">
        <v>42</v>
      </c>
      <c r="B50" s="18" t="s">
        <v>9</v>
      </c>
      <c r="C50" s="18" t="s">
        <v>53</v>
      </c>
      <c r="D50" s="18" t="s">
        <v>81</v>
      </c>
      <c r="E50" s="19" t="s">
        <v>26</v>
      </c>
      <c r="F50" s="19" t="s">
        <v>56</v>
      </c>
      <c r="G50" s="19">
        <v>204</v>
      </c>
      <c r="H50" s="18" t="s">
        <v>205</v>
      </c>
      <c r="I50" s="20"/>
      <c r="J50" s="21">
        <v>0.08</v>
      </c>
      <c r="K50" s="22">
        <f t="shared" si="1"/>
        <v>0</v>
      </c>
    </row>
    <row r="51" spans="1:11" x14ac:dyDescent="0.25">
      <c r="A51" s="23">
        <v>43</v>
      </c>
      <c r="B51" s="23" t="s">
        <v>9</v>
      </c>
      <c r="C51" s="23" t="s">
        <v>53</v>
      </c>
      <c r="D51" s="23" t="s">
        <v>82</v>
      </c>
      <c r="E51" s="24" t="s">
        <v>27</v>
      </c>
      <c r="F51" s="24" t="s">
        <v>49</v>
      </c>
      <c r="G51" s="24">
        <v>246</v>
      </c>
      <c r="H51" s="23" t="s">
        <v>205</v>
      </c>
      <c r="I51" s="15"/>
      <c r="J51" s="16">
        <v>0.08</v>
      </c>
      <c r="K51" s="17">
        <f t="shared" si="1"/>
        <v>0</v>
      </c>
    </row>
    <row r="52" spans="1:11" x14ac:dyDescent="0.25">
      <c r="A52" s="18">
        <v>44</v>
      </c>
      <c r="B52" s="18" t="s">
        <v>9</v>
      </c>
      <c r="C52" s="18" t="s">
        <v>87</v>
      </c>
      <c r="D52" s="18" t="s">
        <v>212</v>
      </c>
      <c r="E52" s="19" t="s">
        <v>28</v>
      </c>
      <c r="F52" s="19" t="s">
        <v>49</v>
      </c>
      <c r="G52" s="19">
        <v>158</v>
      </c>
      <c r="H52" s="81" t="s">
        <v>205</v>
      </c>
      <c r="I52" s="20"/>
      <c r="J52" s="21">
        <v>0.08</v>
      </c>
      <c r="K52" s="22">
        <f t="shared" si="1"/>
        <v>0</v>
      </c>
    </row>
    <row r="53" spans="1:11" ht="33" x14ac:dyDescent="0.25">
      <c r="A53" s="23">
        <v>45</v>
      </c>
      <c r="B53" s="23" t="s">
        <v>9</v>
      </c>
      <c r="C53" s="23" t="s">
        <v>87</v>
      </c>
      <c r="D53" s="25" t="s">
        <v>104</v>
      </c>
      <c r="E53" s="24" t="s">
        <v>105</v>
      </c>
      <c r="F53" s="24" t="s">
        <v>42</v>
      </c>
      <c r="G53" s="24" t="s">
        <v>172</v>
      </c>
      <c r="H53" s="76" t="s">
        <v>204</v>
      </c>
      <c r="I53" s="15"/>
      <c r="J53" s="16">
        <v>0.08</v>
      </c>
      <c r="K53" s="17">
        <f t="shared" si="1"/>
        <v>0</v>
      </c>
    </row>
    <row r="54" spans="1:11" x14ac:dyDescent="0.25">
      <c r="A54" s="18">
        <v>46</v>
      </c>
      <c r="B54" s="18" t="s">
        <v>9</v>
      </c>
      <c r="C54" s="18" t="s">
        <v>88</v>
      </c>
      <c r="D54" s="18" t="s">
        <v>89</v>
      </c>
      <c r="E54" s="19" t="s">
        <v>30</v>
      </c>
      <c r="F54" s="19" t="s">
        <v>32</v>
      </c>
      <c r="G54" s="19">
        <v>198</v>
      </c>
      <c r="H54" s="18" t="s">
        <v>205</v>
      </c>
      <c r="I54" s="20"/>
      <c r="J54" s="21">
        <v>0.08</v>
      </c>
      <c r="K54" s="22">
        <f t="shared" si="1"/>
        <v>0</v>
      </c>
    </row>
    <row r="55" spans="1:11" x14ac:dyDescent="0.25">
      <c r="A55" s="23">
        <v>47</v>
      </c>
      <c r="B55" s="23" t="s">
        <v>9</v>
      </c>
      <c r="C55" s="23" t="s">
        <v>88</v>
      </c>
      <c r="D55" s="23" t="s">
        <v>211</v>
      </c>
      <c r="E55" s="24" t="s">
        <v>29</v>
      </c>
      <c r="F55" s="24" t="s">
        <v>98</v>
      </c>
      <c r="G55" s="24">
        <v>360</v>
      </c>
      <c r="H55" s="23" t="s">
        <v>204</v>
      </c>
      <c r="I55" s="15"/>
      <c r="J55" s="16">
        <v>0.08</v>
      </c>
      <c r="K55" s="17">
        <f t="shared" si="1"/>
        <v>0</v>
      </c>
    </row>
    <row r="56" spans="1:11" x14ac:dyDescent="0.25">
      <c r="A56" s="18">
        <v>48</v>
      </c>
      <c r="B56" s="18" t="s">
        <v>9</v>
      </c>
      <c r="C56" s="18" t="s">
        <v>53</v>
      </c>
      <c r="D56" s="18" t="s">
        <v>138</v>
      </c>
      <c r="E56" s="18" t="s">
        <v>183</v>
      </c>
      <c r="F56" s="18" t="s">
        <v>61</v>
      </c>
      <c r="G56" s="19" t="s">
        <v>139</v>
      </c>
      <c r="H56" s="18" t="s">
        <v>204</v>
      </c>
      <c r="I56" s="20"/>
      <c r="J56" s="21">
        <v>0.08</v>
      </c>
      <c r="K56" s="22">
        <f t="shared" si="1"/>
        <v>0</v>
      </c>
    </row>
    <row r="57" spans="1:11" ht="33" x14ac:dyDescent="0.25">
      <c r="A57" s="23">
        <v>49</v>
      </c>
      <c r="B57" s="23" t="s">
        <v>9</v>
      </c>
      <c r="C57" s="23" t="s">
        <v>88</v>
      </c>
      <c r="D57" s="23" t="s">
        <v>140</v>
      </c>
      <c r="E57" s="23" t="s">
        <v>141</v>
      </c>
      <c r="F57" s="23" t="s">
        <v>68</v>
      </c>
      <c r="G57" s="24" t="s">
        <v>111</v>
      </c>
      <c r="H57" s="23" t="s">
        <v>204</v>
      </c>
      <c r="I57" s="15"/>
      <c r="J57" s="16">
        <v>0.08</v>
      </c>
      <c r="K57" s="17">
        <f t="shared" si="1"/>
        <v>0</v>
      </c>
    </row>
    <row r="58" spans="1:11" ht="33" x14ac:dyDescent="0.25">
      <c r="A58" s="18">
        <v>50</v>
      </c>
      <c r="B58" s="18" t="s">
        <v>9</v>
      </c>
      <c r="C58" s="18" t="s">
        <v>88</v>
      </c>
      <c r="D58" s="18" t="s">
        <v>142</v>
      </c>
      <c r="E58" s="18" t="s">
        <v>144</v>
      </c>
      <c r="F58" s="18" t="s">
        <v>65</v>
      </c>
      <c r="G58" s="18" t="s">
        <v>143</v>
      </c>
      <c r="H58" s="18" t="s">
        <v>204</v>
      </c>
      <c r="I58" s="20"/>
      <c r="J58" s="21">
        <v>0.08</v>
      </c>
      <c r="K58" s="22">
        <f t="shared" si="1"/>
        <v>0</v>
      </c>
    </row>
    <row r="59" spans="1:11" ht="33" x14ac:dyDescent="0.25">
      <c r="A59" s="23">
        <v>51</v>
      </c>
      <c r="B59" s="23" t="s">
        <v>9</v>
      </c>
      <c r="C59" s="23" t="s">
        <v>88</v>
      </c>
      <c r="D59" s="23" t="s">
        <v>142</v>
      </c>
      <c r="E59" s="23" t="s">
        <v>146</v>
      </c>
      <c r="F59" s="23" t="s">
        <v>65</v>
      </c>
      <c r="G59" s="24" t="s">
        <v>145</v>
      </c>
      <c r="H59" s="23" t="s">
        <v>204</v>
      </c>
      <c r="I59" s="15"/>
      <c r="J59" s="16">
        <v>0.08</v>
      </c>
      <c r="K59" s="17">
        <f t="shared" si="1"/>
        <v>0</v>
      </c>
    </row>
    <row r="60" spans="1:11" x14ac:dyDescent="0.25">
      <c r="A60" s="18">
        <v>52</v>
      </c>
      <c r="B60" s="18" t="s">
        <v>10</v>
      </c>
      <c r="C60" s="18" t="s">
        <v>162</v>
      </c>
      <c r="D60" s="18" t="s">
        <v>55</v>
      </c>
      <c r="E60" s="19" t="s">
        <v>99</v>
      </c>
      <c r="F60" s="19" t="s">
        <v>56</v>
      </c>
      <c r="G60" s="19">
        <v>228</v>
      </c>
      <c r="H60" s="18" t="s">
        <v>205</v>
      </c>
      <c r="I60" s="20"/>
      <c r="J60" s="21">
        <v>0.08</v>
      </c>
      <c r="K60" s="22">
        <f t="shared" si="1"/>
        <v>0</v>
      </c>
    </row>
    <row r="61" spans="1:11" x14ac:dyDescent="0.25">
      <c r="A61" s="23">
        <v>53</v>
      </c>
      <c r="B61" s="23" t="s">
        <v>10</v>
      </c>
      <c r="C61" s="23" t="s">
        <v>162</v>
      </c>
      <c r="D61" s="23" t="s">
        <v>57</v>
      </c>
      <c r="E61" s="24" t="s">
        <v>100</v>
      </c>
      <c r="F61" s="24" t="s">
        <v>58</v>
      </c>
      <c r="G61" s="24" t="s">
        <v>165</v>
      </c>
      <c r="H61" s="23" t="s">
        <v>205</v>
      </c>
      <c r="I61" s="15"/>
      <c r="J61" s="16">
        <v>0.08</v>
      </c>
      <c r="K61" s="17">
        <f t="shared" si="1"/>
        <v>0</v>
      </c>
    </row>
    <row r="62" spans="1:11" ht="33" x14ac:dyDescent="0.25">
      <c r="A62" s="18">
        <v>54</v>
      </c>
      <c r="B62" s="18" t="s">
        <v>11</v>
      </c>
      <c r="C62" s="18" t="s">
        <v>62</v>
      </c>
      <c r="D62" s="18" t="s">
        <v>213</v>
      </c>
      <c r="E62" s="27" t="s">
        <v>63</v>
      </c>
      <c r="F62" s="19" t="s">
        <v>56</v>
      </c>
      <c r="G62" s="19">
        <v>198</v>
      </c>
      <c r="H62" s="18" t="s">
        <v>205</v>
      </c>
      <c r="I62" s="20"/>
      <c r="J62" s="21">
        <v>0.08</v>
      </c>
      <c r="K62" s="22">
        <f t="shared" si="1"/>
        <v>0</v>
      </c>
    </row>
    <row r="63" spans="1:11" x14ac:dyDescent="0.25">
      <c r="A63" s="23">
        <v>55</v>
      </c>
      <c r="B63" s="23" t="s">
        <v>11</v>
      </c>
      <c r="C63" s="23" t="s">
        <v>83</v>
      </c>
      <c r="D63" s="23" t="s">
        <v>84</v>
      </c>
      <c r="E63" s="24" t="s">
        <v>85</v>
      </c>
      <c r="F63" s="24" t="s">
        <v>32</v>
      </c>
      <c r="G63" s="24">
        <v>201</v>
      </c>
      <c r="H63" s="23" t="s">
        <v>205</v>
      </c>
      <c r="I63" s="15"/>
      <c r="J63" s="16">
        <v>0.08</v>
      </c>
      <c r="K63" s="17">
        <f t="shared" si="1"/>
        <v>0</v>
      </c>
    </row>
    <row r="64" spans="1:11" ht="33" x14ac:dyDescent="0.25">
      <c r="A64" s="18">
        <v>56</v>
      </c>
      <c r="B64" s="18" t="s">
        <v>11</v>
      </c>
      <c r="C64" s="18" t="s">
        <v>62</v>
      </c>
      <c r="D64" s="18" t="s">
        <v>153</v>
      </c>
      <c r="E64" s="18" t="s">
        <v>155</v>
      </c>
      <c r="F64" s="18" t="s">
        <v>154</v>
      </c>
      <c r="G64" s="19">
        <v>313</v>
      </c>
      <c r="H64" s="18" t="s">
        <v>204</v>
      </c>
      <c r="I64" s="20"/>
      <c r="J64" s="21">
        <v>0.08</v>
      </c>
      <c r="K64" s="22">
        <f t="shared" si="1"/>
        <v>0</v>
      </c>
    </row>
    <row r="65" spans="1:11" ht="33" x14ac:dyDescent="0.25">
      <c r="A65" s="23">
        <v>57</v>
      </c>
      <c r="B65" s="23" t="s">
        <v>11</v>
      </c>
      <c r="C65" s="23" t="s">
        <v>83</v>
      </c>
      <c r="D65" s="23" t="s">
        <v>156</v>
      </c>
      <c r="E65" s="23" t="s">
        <v>157</v>
      </c>
      <c r="F65" s="23" t="s">
        <v>68</v>
      </c>
      <c r="G65" s="24">
        <v>152</v>
      </c>
      <c r="H65" s="23" t="s">
        <v>204</v>
      </c>
      <c r="I65" s="15"/>
      <c r="J65" s="16">
        <v>0.08</v>
      </c>
      <c r="K65" s="17">
        <f t="shared" si="1"/>
        <v>0</v>
      </c>
    </row>
    <row r="66" spans="1:11" ht="33" x14ac:dyDescent="0.25">
      <c r="A66" s="18">
        <v>58</v>
      </c>
      <c r="B66" s="18" t="s">
        <v>12</v>
      </c>
      <c r="C66" s="18" t="s">
        <v>33</v>
      </c>
      <c r="D66" s="18" t="s">
        <v>73</v>
      </c>
      <c r="E66" s="19" t="s">
        <v>44</v>
      </c>
      <c r="F66" s="19" t="s">
        <v>32</v>
      </c>
      <c r="G66" s="19">
        <v>173</v>
      </c>
      <c r="H66" s="18" t="s">
        <v>205</v>
      </c>
      <c r="I66" s="20"/>
      <c r="J66" s="21">
        <v>0.08</v>
      </c>
      <c r="K66" s="22">
        <f t="shared" si="1"/>
        <v>0</v>
      </c>
    </row>
    <row r="67" spans="1:11" x14ac:dyDescent="0.25">
      <c r="A67" s="23">
        <v>59</v>
      </c>
      <c r="B67" s="23" t="s">
        <v>12</v>
      </c>
      <c r="C67" s="23" t="s">
        <v>33</v>
      </c>
      <c r="D67" s="23" t="s">
        <v>45</v>
      </c>
      <c r="E67" s="24" t="s">
        <v>46</v>
      </c>
      <c r="F67" s="24" t="s">
        <v>42</v>
      </c>
      <c r="G67" s="24">
        <v>203</v>
      </c>
      <c r="H67" s="23" t="s">
        <v>205</v>
      </c>
      <c r="I67" s="15"/>
      <c r="J67" s="16">
        <v>0.08</v>
      </c>
      <c r="K67" s="17">
        <f t="shared" si="1"/>
        <v>0</v>
      </c>
    </row>
    <row r="68" spans="1:11" x14ac:dyDescent="0.25">
      <c r="A68" s="18">
        <v>60</v>
      </c>
      <c r="B68" s="18" t="s">
        <v>12</v>
      </c>
      <c r="C68" s="18" t="s">
        <v>33</v>
      </c>
      <c r="D68" s="18" t="s">
        <v>41</v>
      </c>
      <c r="E68" s="19" t="s">
        <v>43</v>
      </c>
      <c r="F68" s="19" t="s">
        <v>42</v>
      </c>
      <c r="G68" s="19">
        <v>289</v>
      </c>
      <c r="H68" s="18" t="s">
        <v>205</v>
      </c>
      <c r="I68" s="20"/>
      <c r="J68" s="21">
        <v>0.08</v>
      </c>
      <c r="K68" s="22">
        <f t="shared" si="1"/>
        <v>0</v>
      </c>
    </row>
    <row r="69" spans="1:11" x14ac:dyDescent="0.25">
      <c r="A69" s="23">
        <v>61</v>
      </c>
      <c r="B69" s="23" t="s">
        <v>12</v>
      </c>
      <c r="C69" s="23" t="s">
        <v>47</v>
      </c>
      <c r="D69" s="23" t="s">
        <v>75</v>
      </c>
      <c r="E69" s="24" t="s">
        <v>48</v>
      </c>
      <c r="F69" s="24" t="s">
        <v>19</v>
      </c>
      <c r="G69" s="24" t="s">
        <v>169</v>
      </c>
      <c r="H69" s="23" t="s">
        <v>205</v>
      </c>
      <c r="I69" s="15"/>
      <c r="J69" s="16">
        <v>0.08</v>
      </c>
      <c r="K69" s="17">
        <f t="shared" si="1"/>
        <v>0</v>
      </c>
    </row>
    <row r="70" spans="1:11" x14ac:dyDescent="0.25">
      <c r="A70" s="81">
        <v>62</v>
      </c>
      <c r="B70" s="81" t="s">
        <v>12</v>
      </c>
      <c r="C70" s="81" t="s">
        <v>33</v>
      </c>
      <c r="D70" s="81" t="s">
        <v>34</v>
      </c>
      <c r="E70" s="82" t="s">
        <v>35</v>
      </c>
      <c r="F70" s="82" t="s">
        <v>32</v>
      </c>
      <c r="G70" s="82">
        <v>188</v>
      </c>
      <c r="H70" s="81" t="s">
        <v>205</v>
      </c>
      <c r="I70" s="83"/>
      <c r="J70" s="84">
        <v>0.08</v>
      </c>
      <c r="K70" s="85">
        <f t="shared" si="1"/>
        <v>0</v>
      </c>
    </row>
    <row r="71" spans="1:11" ht="15.75" customHeight="1" x14ac:dyDescent="0.25">
      <c r="A71" s="23">
        <v>63</v>
      </c>
      <c r="B71" s="26" t="s">
        <v>12</v>
      </c>
      <c r="C71" s="26" t="s">
        <v>33</v>
      </c>
      <c r="D71" s="23" t="s">
        <v>36</v>
      </c>
      <c r="E71" s="24" t="s">
        <v>38</v>
      </c>
      <c r="F71" s="24" t="s">
        <v>37</v>
      </c>
      <c r="G71" s="24">
        <v>156</v>
      </c>
      <c r="H71" s="14" t="s">
        <v>205</v>
      </c>
      <c r="I71" s="15"/>
      <c r="J71" s="16">
        <v>0.08</v>
      </c>
      <c r="K71" s="17">
        <f t="shared" si="1"/>
        <v>0</v>
      </c>
    </row>
    <row r="72" spans="1:11" x14ac:dyDescent="0.25">
      <c r="A72" s="81">
        <v>64</v>
      </c>
      <c r="B72" s="81" t="s">
        <v>12</v>
      </c>
      <c r="C72" s="81" t="s">
        <v>33</v>
      </c>
      <c r="D72" s="81" t="s">
        <v>40</v>
      </c>
      <c r="E72" s="82" t="s">
        <v>39</v>
      </c>
      <c r="F72" s="82" t="s">
        <v>37</v>
      </c>
      <c r="G72" s="82">
        <v>424</v>
      </c>
      <c r="H72" s="86" t="s">
        <v>205</v>
      </c>
      <c r="I72" s="83"/>
      <c r="J72" s="84">
        <v>0.08</v>
      </c>
      <c r="K72" s="85">
        <f t="shared" si="1"/>
        <v>0</v>
      </c>
    </row>
    <row r="73" spans="1:11" ht="33" x14ac:dyDescent="0.25">
      <c r="A73" s="70">
        <v>65</v>
      </c>
      <c r="B73" s="71" t="s">
        <v>12</v>
      </c>
      <c r="C73" s="71" t="s">
        <v>33</v>
      </c>
      <c r="D73" s="71" t="s">
        <v>102</v>
      </c>
      <c r="E73" s="71" t="s">
        <v>103</v>
      </c>
      <c r="F73" s="71" t="s">
        <v>101</v>
      </c>
      <c r="G73" s="72" t="s">
        <v>173</v>
      </c>
      <c r="H73" s="71" t="s">
        <v>204</v>
      </c>
      <c r="I73" s="73"/>
      <c r="J73" s="74">
        <v>0.08</v>
      </c>
      <c r="K73" s="75">
        <f t="shared" si="1"/>
        <v>0</v>
      </c>
    </row>
    <row r="74" spans="1:11" ht="24" customHeight="1" x14ac:dyDescent="0.25">
      <c r="A74" s="33"/>
      <c r="B74" s="2"/>
      <c r="C74" s="2"/>
      <c r="D74" s="2"/>
      <c r="E74" s="2"/>
      <c r="F74" s="2"/>
      <c r="G74" s="10"/>
      <c r="H74" s="43" t="s">
        <v>186</v>
      </c>
      <c r="I74" s="68">
        <f>SUM(I29:I73)</f>
        <v>0</v>
      </c>
      <c r="J74" s="69" t="s">
        <v>185</v>
      </c>
      <c r="K74" s="68">
        <f>SUM(K29:K73)</f>
        <v>0</v>
      </c>
    </row>
    <row r="75" spans="1:11" x14ac:dyDescent="0.25">
      <c r="A75" s="87" t="s">
        <v>189</v>
      </c>
      <c r="B75" s="88"/>
      <c r="C75" s="88"/>
      <c r="D75" s="88"/>
      <c r="E75" s="88"/>
      <c r="F75" s="88"/>
      <c r="G75" s="88"/>
      <c r="H75" s="88"/>
      <c r="I75" s="88"/>
      <c r="J75" s="88"/>
      <c r="K75" s="89"/>
    </row>
    <row r="76" spans="1:11" ht="49.5" x14ac:dyDescent="0.25">
      <c r="G76" s="63" t="s">
        <v>159</v>
      </c>
      <c r="H76" s="45" t="s">
        <v>202</v>
      </c>
      <c r="I76" s="64" t="s">
        <v>192</v>
      </c>
      <c r="J76" s="65" t="s">
        <v>158</v>
      </c>
      <c r="K76" s="64" t="s">
        <v>187</v>
      </c>
    </row>
    <row r="77" spans="1:11" ht="22.5" customHeight="1" thickBot="1" x14ac:dyDescent="0.3">
      <c r="G77" s="9"/>
      <c r="H77" s="67">
        <v>35</v>
      </c>
      <c r="I77" s="56"/>
      <c r="J77" s="46">
        <v>0.23</v>
      </c>
      <c r="K77" s="56">
        <f>ROUND(I77*(1+J77),2)</f>
        <v>0</v>
      </c>
    </row>
    <row r="79" spans="1:11" x14ac:dyDescent="0.25">
      <c r="B79" s="57" t="s">
        <v>200</v>
      </c>
      <c r="C79" s="47"/>
      <c r="D79" s="47"/>
      <c r="E79" s="47"/>
      <c r="F79" s="47"/>
    </row>
    <row r="80" spans="1:11" x14ac:dyDescent="0.25">
      <c r="B80" s="50" t="s">
        <v>4</v>
      </c>
      <c r="C80" s="58" t="s">
        <v>199</v>
      </c>
      <c r="D80" s="59"/>
      <c r="E80" s="51" t="s">
        <v>192</v>
      </c>
      <c r="F80" s="51" t="s">
        <v>187</v>
      </c>
    </row>
    <row r="81" spans="1:11" ht="30.75" customHeight="1" x14ac:dyDescent="0.25">
      <c r="B81" s="65" t="s">
        <v>193</v>
      </c>
      <c r="C81" s="90" t="s">
        <v>196</v>
      </c>
      <c r="D81" s="91"/>
      <c r="E81" s="48"/>
      <c r="F81" s="49"/>
    </row>
    <row r="82" spans="1:11" ht="30.75" customHeight="1" x14ac:dyDescent="0.25">
      <c r="B82" s="65" t="s">
        <v>194</v>
      </c>
      <c r="C82" s="90" t="s">
        <v>197</v>
      </c>
      <c r="D82" s="91"/>
      <c r="E82" s="48"/>
      <c r="F82" s="49"/>
    </row>
    <row r="83" spans="1:11" ht="30.75" customHeight="1" x14ac:dyDescent="0.25">
      <c r="B83" s="65" t="s">
        <v>195</v>
      </c>
      <c r="C83" s="90" t="s">
        <v>198</v>
      </c>
      <c r="D83" s="91"/>
      <c r="E83" s="48"/>
      <c r="F83" s="49"/>
    </row>
    <row r="84" spans="1:11" ht="23.25" customHeight="1" x14ac:dyDescent="0.25">
      <c r="B84" s="52"/>
      <c r="C84" s="53"/>
      <c r="D84" s="60" t="s">
        <v>203</v>
      </c>
      <c r="E84" s="54">
        <f>SUM(E81:E83)</f>
        <v>0</v>
      </c>
      <c r="F84" s="55">
        <f>SUM(F81:F83)</f>
        <v>0</v>
      </c>
    </row>
    <row r="86" spans="1:11" x14ac:dyDescent="0.25">
      <c r="C86" s="3"/>
      <c r="D86" s="3"/>
      <c r="E86" s="3"/>
      <c r="F86" s="3"/>
      <c r="G86" s="3"/>
    </row>
    <row r="87" spans="1:11" x14ac:dyDescent="0.25">
      <c r="A87" s="94" t="s">
        <v>215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x14ac:dyDescent="0.25">
      <c r="C88" s="3"/>
      <c r="D88" s="3"/>
      <c r="E88" s="3"/>
      <c r="F88" s="3"/>
      <c r="G88" s="3"/>
    </row>
    <row r="89" spans="1:11" x14ac:dyDescent="0.25">
      <c r="C89" s="3"/>
      <c r="D89" s="3"/>
      <c r="E89" s="3"/>
      <c r="F89" s="3"/>
      <c r="G89" s="3"/>
    </row>
    <row r="90" spans="1:11" x14ac:dyDescent="0.25">
      <c r="C90" s="3"/>
      <c r="D90" s="3"/>
      <c r="E90" s="3"/>
      <c r="F90" s="3"/>
      <c r="G90" s="3"/>
    </row>
    <row r="91" spans="1:11" x14ac:dyDescent="0.25">
      <c r="C91" s="3"/>
      <c r="D91" s="3"/>
      <c r="E91" s="3"/>
      <c r="F91" s="3"/>
      <c r="G91" s="3"/>
    </row>
  </sheetData>
  <mergeCells count="8">
    <mergeCell ref="A75:K75"/>
    <mergeCell ref="C81:D81"/>
    <mergeCell ref="C82:D82"/>
    <mergeCell ref="C83:D83"/>
    <mergeCell ref="A2:E2"/>
    <mergeCell ref="A3:D3"/>
    <mergeCell ref="A5:K5"/>
    <mergeCell ref="A27:K27"/>
  </mergeCells>
  <pageMargins left="0.51181102362204722" right="0.51181102362204722" top="0.55118110236220474" bottom="0.35433070866141736" header="0.31496062992125984" footer="0.31496062992125984"/>
  <pageSetup paperSize="9" scale="52" orientation="portrait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W P R U H + n O L m m A A A A + A A A A B I A H A B D b 2 5 m a W c v U G F j a 2 F n Z S 5 4 b W w g o h g A K K A U A A A A A A A A A A A A A A A A A A A A A A A A A A A A h Y 8 x D o I w G E a v Q r r T F s R A z E 8 Z X C E h M T G u T a n Q C I X Q Y r m b g 0 f y C p I o 6 u b 4 v b z h f Y / b H b K 5 a 7 2 r H I 3 q d Y o C T J E n t e g r p e s U T f b s J y h j U H J x 4 b X 0 F l m b 3 W y q F D X W D j t C n H P Y b X A / 1 i S k N C C n I j + I R n Y c f W T 1 X / a V N p Z r I R G D 4 y u G h T h O 8 D a O K I 6 S A M i K o V D 6 q 4 R L M a Z A f i D s p 9 Z O o 2 R D 6 5 c 5 k H U C e b 9 g T 1 B L A w Q U A A I A C A B B Y 9 F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W P R U C i K R 7 g O A A A A E Q A A A B M A H A B G b 3 J t d W x h c y 9 T Z W N 0 a W 9 u M S 5 t I K I Y A C i g F A A A A A A A A A A A A A A A A A A A A A A A A A A A A C t O T S 7 J z M 9 T C I b Q h t Y A U E s B A i 0 A F A A C A A g A Q W P R U H + n O L m m A A A A + A A A A B I A A A A A A A A A A A A A A A A A A A A A A E N v b m Z p Z y 9 Q Y W N r Y W d l L n h t b F B L A Q I t A B Q A A g A I A E F j 0 V A P y u m r p A A A A O k A A A A T A A A A A A A A A A A A A A A A A P I A A A B b Q 2 9 u d G V u d F 9 U e X B l c 1 0 u e G 1 s U E s B A i 0 A F A A C A A g A Q W P R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f 5 V z m I h x J I r H Q H R Y 0 I 4 i 0 A A A A A A g A A A A A A A 2 Y A A M A A A A A Q A A A A s U X W c 6 U U v S 9 x 9 Z Q z 0 V a 6 k A A A A A A E g A A A o A A A A B A A A A D V V 9 B X U R F R m x c 5 D u B K 6 U b p U A A A A L m / 0 3 A u T P J f 0 P i r i D + g 5 o T D U N Z 8 N Q c b X O 1 + q q c G C Q V r X k a f 2 r i k u N n J G I / T c H 1 l 0 d k K o b R a J O S b S E 7 u 9 7 P j e M l 5 7 o h f f V I l m P T 8 G n Q T J o t a F A A A A P s Q h 2 J 0 S 1 B S + 2 p v b 7 n 2 j w I E d O 5 5 < / D a t a M a s h u p > 
</file>

<file path=customXml/itemProps1.xml><?xml version="1.0" encoding="utf-8"?>
<ds:datastoreItem xmlns:ds="http://schemas.openxmlformats.org/officeDocument/2006/customXml" ds:itemID="{ACB247EF-5353-40A2-AFB0-FDC9AFAEBB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montaż wiązań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Nowocin Kamila</dc:creator>
  <cp:lastModifiedBy>Wandel Dorota</cp:lastModifiedBy>
  <cp:lastPrinted>2020-07-03T10:29:03Z</cp:lastPrinted>
  <dcterms:created xsi:type="dcterms:W3CDTF">2017-08-28T09:49:09Z</dcterms:created>
  <dcterms:modified xsi:type="dcterms:W3CDTF">2020-07-10T10:37:46Z</dcterms:modified>
</cp:coreProperties>
</file>