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0C487918-3152-4866-AE78-0D2C16E6D0C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Zakres prac i ceny jedn. " sheetId="3" r:id="rId1"/>
  </sheets>
  <definedNames>
    <definedName name="_xlnm.Print_Area" localSheetId="0">'Zakres prac i ceny jedn. 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3" l="1"/>
  <c r="M19" i="3" s="1"/>
  <c r="O19" i="3" s="1"/>
  <c r="E18" i="3"/>
  <c r="M18" i="3" s="1"/>
  <c r="O18" i="3" s="1"/>
  <c r="E16" i="3"/>
  <c r="M16" i="3" s="1"/>
  <c r="O16" i="3" s="1"/>
  <c r="E15" i="3"/>
  <c r="M15" i="3" s="1"/>
  <c r="O15" i="3" s="1"/>
  <c r="E14" i="3"/>
  <c r="M14" i="3" s="1"/>
  <c r="O14" i="3" s="1"/>
  <c r="E13" i="3"/>
  <c r="M13" i="3" s="1"/>
  <c r="O13" i="3" s="1"/>
  <c r="E12" i="3"/>
  <c r="M12" i="3" s="1"/>
  <c r="O12" i="3" s="1"/>
  <c r="E20" i="3" l="1"/>
  <c r="M20" i="3" s="1"/>
  <c r="O20" i="3" s="1"/>
  <c r="E9" i="3"/>
  <c r="M9" i="3" s="1"/>
  <c r="O9" i="3" s="1"/>
  <c r="E8" i="3"/>
  <c r="M8" i="3" s="1"/>
  <c r="O8" i="3" s="1"/>
  <c r="E5" i="3"/>
  <c r="M5" i="3" s="1"/>
  <c r="M21" i="3" l="1"/>
  <c r="O21" i="3" s="1"/>
  <c r="O5" i="3"/>
</calcChain>
</file>

<file path=xl/sharedStrings.xml><?xml version="1.0" encoding="utf-8"?>
<sst xmlns="http://schemas.openxmlformats.org/spreadsheetml/2006/main" count="119" uniqueCount="47">
  <si>
    <t>Rodzaj i zakres prac</t>
  </si>
  <si>
    <t>Jedn.</t>
  </si>
  <si>
    <t>VAT</t>
  </si>
  <si>
    <t>Przygotowanie terenu pod nasadzenia</t>
  </si>
  <si>
    <t>Sadzenie krzewów w pojemnikach wraz z ceną materiału roślinnego</t>
  </si>
  <si>
    <t>x</t>
  </si>
  <si>
    <t>GRUPA 1  wys.20-30, pojemnik C1,5</t>
  </si>
  <si>
    <t>szt.</t>
  </si>
  <si>
    <t>Rosa Marathon ('Bokrathon')</t>
  </si>
  <si>
    <t>Cotoneaster lucidus</t>
  </si>
  <si>
    <t>Mulczowanie skupin krzewów korą średniozmieloną frakcja 2-4 cm(warstwa 5-7 cm)</t>
  </si>
  <si>
    <t xml:space="preserve">Zbiorcza ilość </t>
  </si>
  <si>
    <t>Spirea japonica 'Genpei'</t>
  </si>
  <si>
    <t>Euonymus fortunei 'Coloratus'</t>
  </si>
  <si>
    <t>Rosa 'Flushing Meadow’</t>
  </si>
  <si>
    <t>Rosa 'Rugby’ ('Bokrarug')</t>
  </si>
  <si>
    <t>Rosa 'Satina'</t>
  </si>
  <si>
    <t>Rosa 'Mandarin'</t>
  </si>
  <si>
    <r>
      <t>m</t>
    </r>
    <r>
      <rPr>
        <sz val="9"/>
        <color theme="1"/>
        <rFont val="Calibri"/>
        <family val="2"/>
        <charset val="238"/>
      </rPr>
      <t>²</t>
    </r>
  </si>
  <si>
    <t>2</t>
  </si>
  <si>
    <t>2.1</t>
  </si>
  <si>
    <t>3</t>
  </si>
  <si>
    <t>m²</t>
  </si>
  <si>
    <t>Lp.</t>
  </si>
  <si>
    <t xml:space="preserve">Ligustrum vulgare </t>
  </si>
  <si>
    <t>ul. Okrzei RO8</t>
  </si>
  <si>
    <t>ul. Radzymińska RO8</t>
  </si>
  <si>
    <t>ul.Marszałkowska 28 RO1</t>
  </si>
  <si>
    <t>ul. Marszałkowska/odc. Świętokrzyska - Królewska RO1</t>
  </si>
  <si>
    <t>ul. Grójecka RO5</t>
  </si>
  <si>
    <t>ul. Zwycięzców RO9</t>
  </si>
  <si>
    <t>ul. Ostroroga I RO3</t>
  </si>
  <si>
    <t>4</t>
  </si>
  <si>
    <t xml:space="preserve"> </t>
  </si>
  <si>
    <t>Sadzenie krzewów z gołym korzeniem wraz z ceną materiału roślinnego</t>
  </si>
  <si>
    <t>3.1</t>
  </si>
  <si>
    <t>3.2</t>
  </si>
  <si>
    <t>Wartość robót
brutto</t>
  </si>
  <si>
    <t>Wartość robót
netto</t>
  </si>
  <si>
    <t>Cena jedn.
netto</t>
  </si>
  <si>
    <t>Dostawa i posadzenie krzewów jesienią 2020 r. w pasach drogowych na terenie m.st. Warszawy w 7 lokalizacjach.</t>
  </si>
  <si>
    <t xml:space="preserve">Załącznik nr 1 do zapytania ofertowego </t>
  </si>
  <si>
    <t xml:space="preserve">Zakres prac i cen jednostkowych </t>
  </si>
  <si>
    <t>GRUPA 2 goły korzeń wys. 15-30</t>
  </si>
  <si>
    <t>GRUPA 3 goły korzeń  wys. 30-40</t>
  </si>
  <si>
    <t>Termin realizacji prac: …..................................................................................................................................................................................................................................................................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</si>
  <si>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Cena brutto realizacji przedmiotu zamówienia (słownie): …...................................................................................................................................................................................................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</si>
</sst>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7">
    <xf numFmtId="0" fontId="0" fillId="0" borderId="0" xfId="0"/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2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 wrapText="1"/>
    </xf>
    <xf numFmtId="44" fontId="4" fillId="3" borderId="5" xfId="0" applyNumberFormat="1" applyFont="1" applyFill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3" borderId="22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4" fillId="0" borderId="8" xfId="0" applyNumberFormat="1" applyFont="1" applyBorder="1" applyAlignment="1">
      <alignment horizontal="right" vertical="center" wrapText="1"/>
    </xf>
    <xf numFmtId="44" fontId="4" fillId="3" borderId="4" xfId="0" applyNumberFormat="1" applyFont="1" applyFill="1" applyBorder="1" applyAlignment="1">
      <alignment horizontal="right" vertical="center" wrapText="1"/>
    </xf>
    <xf numFmtId="44" fontId="4" fillId="0" borderId="9" xfId="0" applyNumberFormat="1" applyFont="1" applyBorder="1" applyAlignment="1">
      <alignment horizontal="right" vertical="center" wrapText="1"/>
    </xf>
    <xf numFmtId="44" fontId="3" fillId="3" borderId="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44" fontId="4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27" xfId="0" applyFont="1" applyBorder="1" applyAlignment="1">
      <alignment horizontal="center" vertical="center"/>
    </xf>
    <xf numFmtId="44" fontId="7" fillId="0" borderId="26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V11" sqref="V11"/>
    </sheetView>
  </sheetViews>
  <sheetFormatPr defaultRowHeight="15" x14ac:dyDescent="0.25"/>
  <cols>
    <col min="2" max="2" width="22.140625" customWidth="1"/>
    <col min="3" max="3" width="8.5703125" customWidth="1"/>
    <col min="4" max="5" width="9.28515625" customWidth="1"/>
    <col min="6" max="6" width="13.5703125" bestFit="1" customWidth="1"/>
    <col min="7" max="7" width="16.7109375" customWidth="1"/>
    <col min="8" max="8" width="16.5703125" customWidth="1"/>
    <col min="9" max="9" width="17.42578125" customWidth="1"/>
    <col min="10" max="10" width="13.28515625" customWidth="1"/>
    <col min="11" max="11" width="16.28515625" customWidth="1"/>
    <col min="12" max="12" width="14.7109375" customWidth="1"/>
    <col min="13" max="13" width="12.5703125" style="31" customWidth="1"/>
    <col min="14" max="14" width="6.140625" customWidth="1"/>
    <col min="15" max="15" width="13" style="23" customWidth="1"/>
  </cols>
  <sheetData>
    <row r="1" spans="1:15" x14ac:dyDescent="0.25">
      <c r="K1" s="74" t="s">
        <v>41</v>
      </c>
      <c r="L1" s="74"/>
      <c r="M1" s="74"/>
      <c r="N1" s="74"/>
      <c r="O1" s="74"/>
    </row>
    <row r="2" spans="1:15" x14ac:dyDescent="0.2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5" ht="15.75" thickBot="1" x14ac:dyDescent="0.3">
      <c r="A3" s="72" t="s">
        <v>42</v>
      </c>
    </row>
    <row r="4" spans="1:15" ht="63.75" customHeight="1" thickBot="1" x14ac:dyDescent="0.3">
      <c r="A4" s="6" t="s">
        <v>23</v>
      </c>
      <c r="B4" s="7" t="s">
        <v>0</v>
      </c>
      <c r="C4" s="7" t="s">
        <v>1</v>
      </c>
      <c r="D4" s="8" t="s">
        <v>39</v>
      </c>
      <c r="E4" s="9" t="s">
        <v>11</v>
      </c>
      <c r="F4" s="10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 t="s">
        <v>31</v>
      </c>
      <c r="M4" s="28" t="s">
        <v>38</v>
      </c>
      <c r="N4" s="7" t="s">
        <v>2</v>
      </c>
      <c r="O4" s="20" t="s">
        <v>37</v>
      </c>
    </row>
    <row r="5" spans="1:15" ht="25.5" customHeight="1" x14ac:dyDescent="0.25">
      <c r="A5" s="36">
        <v>1</v>
      </c>
      <c r="B5" s="37" t="s">
        <v>3</v>
      </c>
      <c r="C5" s="38" t="s">
        <v>18</v>
      </c>
      <c r="D5" s="39">
        <v>0</v>
      </c>
      <c r="E5" s="40">
        <f>SUM(F5:L5)</f>
        <v>162</v>
      </c>
      <c r="F5" s="41"/>
      <c r="G5" s="41">
        <v>42</v>
      </c>
      <c r="H5" s="41"/>
      <c r="I5" s="41">
        <v>18</v>
      </c>
      <c r="J5" s="41"/>
      <c r="K5" s="42">
        <v>102</v>
      </c>
      <c r="L5" s="41"/>
      <c r="M5" s="32">
        <f>ROUND(D5*E5,2)</f>
        <v>0</v>
      </c>
      <c r="N5" s="43">
        <v>0.08</v>
      </c>
      <c r="O5" s="24">
        <f>ROUND(M5*(1+8%),2)</f>
        <v>0</v>
      </c>
    </row>
    <row r="6" spans="1:15" ht="40.5" customHeight="1" x14ac:dyDescent="0.25">
      <c r="A6" s="1" t="s">
        <v>19</v>
      </c>
      <c r="B6" s="2" t="s">
        <v>4</v>
      </c>
      <c r="C6" s="3" t="s">
        <v>5</v>
      </c>
      <c r="D6" s="29" t="s">
        <v>5</v>
      </c>
      <c r="E6" s="4" t="s">
        <v>5</v>
      </c>
      <c r="F6" s="5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12" t="s">
        <v>5</v>
      </c>
      <c r="L6" s="3" t="s">
        <v>5</v>
      </c>
      <c r="M6" s="29" t="s">
        <v>5</v>
      </c>
      <c r="N6" s="3" t="s">
        <v>5</v>
      </c>
      <c r="O6" s="21" t="s">
        <v>5</v>
      </c>
    </row>
    <row r="7" spans="1:15" ht="24.75" customHeight="1" x14ac:dyDescent="0.25">
      <c r="A7" s="44" t="s">
        <v>20</v>
      </c>
      <c r="B7" s="45" t="s">
        <v>6</v>
      </c>
      <c r="C7" s="3" t="s">
        <v>5</v>
      </c>
      <c r="D7" s="29" t="s">
        <v>5</v>
      </c>
      <c r="E7" s="4" t="s">
        <v>5</v>
      </c>
      <c r="F7" s="5" t="s">
        <v>5</v>
      </c>
      <c r="G7" s="3" t="s">
        <v>5</v>
      </c>
      <c r="H7" s="3" t="s">
        <v>5</v>
      </c>
      <c r="I7" s="3" t="s">
        <v>5</v>
      </c>
      <c r="J7" s="3" t="s">
        <v>5</v>
      </c>
      <c r="K7" s="12" t="s">
        <v>5</v>
      </c>
      <c r="L7" s="3" t="s">
        <v>5</v>
      </c>
      <c r="M7" s="29" t="s">
        <v>5</v>
      </c>
      <c r="N7" s="3" t="s">
        <v>5</v>
      </c>
      <c r="O7" s="21" t="s">
        <v>5</v>
      </c>
    </row>
    <row r="8" spans="1:15" ht="24.75" customHeight="1" x14ac:dyDescent="0.25">
      <c r="A8" s="46"/>
      <c r="B8" s="47" t="s">
        <v>13</v>
      </c>
      <c r="C8" s="48" t="s">
        <v>7</v>
      </c>
      <c r="D8" s="49">
        <v>0</v>
      </c>
      <c r="E8" s="50">
        <f>SUM(F8:L8)</f>
        <v>625</v>
      </c>
      <c r="F8" s="51"/>
      <c r="G8" s="52">
        <v>625</v>
      </c>
      <c r="H8" s="48"/>
      <c r="I8" s="48"/>
      <c r="J8" s="48"/>
      <c r="K8" s="52"/>
      <c r="L8" s="48"/>
      <c r="M8" s="33">
        <f>ROUND(D8*E8,2)</f>
        <v>0</v>
      </c>
      <c r="N8" s="53">
        <v>0.08</v>
      </c>
      <c r="O8" s="25">
        <f>ROUND(M8*(1+8%),2)</f>
        <v>0</v>
      </c>
    </row>
    <row r="9" spans="1:15" ht="13.5" customHeight="1" x14ac:dyDescent="0.25">
      <c r="A9" s="54"/>
      <c r="B9" s="47" t="s">
        <v>12</v>
      </c>
      <c r="C9" s="48" t="s">
        <v>7</v>
      </c>
      <c r="D9" s="49">
        <v>0</v>
      </c>
      <c r="E9" s="50">
        <f>SUM(F9:L9)</f>
        <v>300</v>
      </c>
      <c r="F9" s="19">
        <v>300</v>
      </c>
      <c r="G9" s="55"/>
      <c r="H9" s="19"/>
      <c r="I9" s="19"/>
      <c r="J9" s="19"/>
      <c r="K9" s="55"/>
      <c r="L9" s="19"/>
      <c r="M9" s="33">
        <f>ROUND(D9*E9,2)</f>
        <v>0</v>
      </c>
      <c r="N9" s="53">
        <v>0.08</v>
      </c>
      <c r="O9" s="25">
        <f>ROUND(M9*(1+8%),2)</f>
        <v>0</v>
      </c>
    </row>
    <row r="10" spans="1:15" ht="51.75" customHeight="1" x14ac:dyDescent="0.25">
      <c r="A10" s="56" t="s">
        <v>21</v>
      </c>
      <c r="B10" s="57" t="s">
        <v>34</v>
      </c>
      <c r="C10" s="15" t="s">
        <v>5</v>
      </c>
      <c r="D10" s="35" t="s">
        <v>5</v>
      </c>
      <c r="E10" s="14" t="s">
        <v>5</v>
      </c>
      <c r="F10" s="16" t="s">
        <v>5</v>
      </c>
      <c r="G10" s="17" t="s">
        <v>5</v>
      </c>
      <c r="H10" s="17" t="s">
        <v>5</v>
      </c>
      <c r="I10" s="17" t="s">
        <v>5</v>
      </c>
      <c r="J10" s="16" t="s">
        <v>5</v>
      </c>
      <c r="K10" s="17" t="s">
        <v>5</v>
      </c>
      <c r="L10" s="16" t="s">
        <v>5</v>
      </c>
      <c r="M10" s="30" t="s">
        <v>5</v>
      </c>
      <c r="N10" s="18" t="s">
        <v>5</v>
      </c>
      <c r="O10" s="22" t="s">
        <v>5</v>
      </c>
    </row>
    <row r="11" spans="1:15" ht="28.5" customHeight="1" x14ac:dyDescent="0.25">
      <c r="A11" s="56" t="s">
        <v>35</v>
      </c>
      <c r="B11" s="58" t="s">
        <v>43</v>
      </c>
      <c r="C11" s="3" t="s">
        <v>5</v>
      </c>
      <c r="D11" s="29" t="s">
        <v>5</v>
      </c>
      <c r="E11" s="4" t="s">
        <v>5</v>
      </c>
      <c r="F11" s="5" t="s">
        <v>5</v>
      </c>
      <c r="G11" s="12" t="s">
        <v>5</v>
      </c>
      <c r="H11" s="3" t="s">
        <v>5</v>
      </c>
      <c r="I11" s="3" t="s">
        <v>5</v>
      </c>
      <c r="J11" s="13" t="s">
        <v>5</v>
      </c>
      <c r="K11" s="12" t="s">
        <v>5</v>
      </c>
      <c r="L11" s="3" t="s">
        <v>5</v>
      </c>
      <c r="M11" s="29" t="s">
        <v>5</v>
      </c>
      <c r="N11" s="3" t="s">
        <v>5</v>
      </c>
      <c r="O11" s="21" t="s">
        <v>5</v>
      </c>
    </row>
    <row r="12" spans="1:15" ht="15" customHeight="1" x14ac:dyDescent="0.25">
      <c r="A12" s="54"/>
      <c r="B12" s="47" t="s">
        <v>14</v>
      </c>
      <c r="C12" s="48" t="s">
        <v>7</v>
      </c>
      <c r="D12" s="49">
        <v>0</v>
      </c>
      <c r="E12" s="50">
        <f>SUM(F12:L12)</f>
        <v>625</v>
      </c>
      <c r="F12" s="19"/>
      <c r="G12" s="55">
        <v>625</v>
      </c>
      <c r="H12" s="19"/>
      <c r="I12" s="19"/>
      <c r="J12" s="19"/>
      <c r="K12" s="55"/>
      <c r="L12" s="19"/>
      <c r="M12" s="33">
        <f>ROUND(D12*E12,2)</f>
        <v>0</v>
      </c>
      <c r="N12" s="53">
        <v>0.08</v>
      </c>
      <c r="O12" s="25">
        <f t="shared" ref="O12:O18" si="0">ROUND(M12*(1+8%),2)</f>
        <v>0</v>
      </c>
    </row>
    <row r="13" spans="1:15" ht="15" customHeight="1" x14ac:dyDescent="0.25">
      <c r="A13" s="54"/>
      <c r="B13" s="47" t="s">
        <v>17</v>
      </c>
      <c r="C13" s="48" t="s">
        <v>7</v>
      </c>
      <c r="D13" s="49">
        <v>0</v>
      </c>
      <c r="E13" s="50">
        <f>SUM(F13:L13)</f>
        <v>392</v>
      </c>
      <c r="F13" s="19"/>
      <c r="G13" s="55"/>
      <c r="H13" s="19"/>
      <c r="I13" s="19"/>
      <c r="J13" s="19"/>
      <c r="K13" s="55">
        <v>392</v>
      </c>
      <c r="L13" s="19"/>
      <c r="M13" s="33">
        <f>ROUND(D13*E13,2)</f>
        <v>0</v>
      </c>
      <c r="N13" s="53">
        <v>0.08</v>
      </c>
      <c r="O13" s="25">
        <f t="shared" si="0"/>
        <v>0</v>
      </c>
    </row>
    <row r="14" spans="1:15" ht="25.5" customHeight="1" x14ac:dyDescent="0.25">
      <c r="A14" s="54"/>
      <c r="B14" s="47" t="s">
        <v>8</v>
      </c>
      <c r="C14" s="48" t="s">
        <v>7</v>
      </c>
      <c r="D14" s="49">
        <v>0</v>
      </c>
      <c r="E14" s="50">
        <f>SUM(F14:L14)</f>
        <v>504</v>
      </c>
      <c r="F14" s="19"/>
      <c r="G14" s="55"/>
      <c r="H14" s="19"/>
      <c r="I14" s="19"/>
      <c r="J14" s="19"/>
      <c r="K14" s="55"/>
      <c r="L14" s="55">
        <v>504</v>
      </c>
      <c r="M14" s="33">
        <f>ROUND(D14*E14,2)</f>
        <v>0</v>
      </c>
      <c r="N14" s="53">
        <v>0.08</v>
      </c>
      <c r="O14" s="25">
        <f t="shared" si="0"/>
        <v>0</v>
      </c>
    </row>
    <row r="15" spans="1:15" ht="15" customHeight="1" x14ac:dyDescent="0.25">
      <c r="A15" s="54"/>
      <c r="B15" s="47" t="s">
        <v>15</v>
      </c>
      <c r="C15" s="48" t="s">
        <v>7</v>
      </c>
      <c r="D15" s="49">
        <v>0</v>
      </c>
      <c r="E15" s="50">
        <f>SUM(F15:L15)</f>
        <v>942</v>
      </c>
      <c r="F15" s="19"/>
      <c r="G15" s="55">
        <v>942</v>
      </c>
      <c r="H15" s="19"/>
      <c r="I15" s="19"/>
      <c r="J15" s="19"/>
      <c r="K15" s="55"/>
      <c r="L15" s="19"/>
      <c r="M15" s="33">
        <f>ROUND(D15*E15,2)</f>
        <v>0</v>
      </c>
      <c r="N15" s="53">
        <v>0.08</v>
      </c>
      <c r="O15" s="25">
        <f t="shared" si="0"/>
        <v>0</v>
      </c>
    </row>
    <row r="16" spans="1:15" ht="15" customHeight="1" x14ac:dyDescent="0.25">
      <c r="A16" s="54"/>
      <c r="B16" s="47" t="s">
        <v>16</v>
      </c>
      <c r="C16" s="48" t="s">
        <v>7</v>
      </c>
      <c r="D16" s="49">
        <v>0</v>
      </c>
      <c r="E16" s="50">
        <f>SUM(F16:L16)</f>
        <v>376</v>
      </c>
      <c r="F16" s="19"/>
      <c r="G16" s="55"/>
      <c r="H16" s="19"/>
      <c r="I16" s="19"/>
      <c r="J16" s="19"/>
      <c r="K16" s="55">
        <v>376</v>
      </c>
      <c r="L16" s="19"/>
      <c r="M16" s="33">
        <f>ROUND(D16*E16,2)</f>
        <v>0</v>
      </c>
      <c r="N16" s="53">
        <v>0.08</v>
      </c>
      <c r="O16" s="25">
        <f t="shared" si="0"/>
        <v>0</v>
      </c>
    </row>
    <row r="17" spans="1:15" ht="29.25" customHeight="1" x14ac:dyDescent="0.25">
      <c r="A17" s="56" t="s">
        <v>36</v>
      </c>
      <c r="B17" s="58" t="s">
        <v>44</v>
      </c>
      <c r="C17" s="3" t="s">
        <v>5</v>
      </c>
      <c r="D17" s="29" t="s">
        <v>5</v>
      </c>
      <c r="E17" s="4" t="s">
        <v>5</v>
      </c>
      <c r="F17" s="5" t="s">
        <v>5</v>
      </c>
      <c r="G17" s="12" t="s">
        <v>5</v>
      </c>
      <c r="H17" s="3" t="s">
        <v>5</v>
      </c>
      <c r="I17" s="3" t="s">
        <v>5</v>
      </c>
      <c r="J17" s="13" t="s">
        <v>5</v>
      </c>
      <c r="K17" s="12" t="s">
        <v>5</v>
      </c>
      <c r="L17" s="3" t="s">
        <v>5</v>
      </c>
      <c r="M17" s="29" t="s">
        <v>5</v>
      </c>
      <c r="N17" s="3" t="s">
        <v>5</v>
      </c>
      <c r="O17" s="21" t="s">
        <v>5</v>
      </c>
    </row>
    <row r="18" spans="1:15" ht="15" customHeight="1" x14ac:dyDescent="0.25">
      <c r="A18" s="54"/>
      <c r="B18" s="47" t="s">
        <v>24</v>
      </c>
      <c r="C18" s="48" t="s">
        <v>7</v>
      </c>
      <c r="D18" s="49">
        <v>0</v>
      </c>
      <c r="E18" s="50">
        <f>SUM(F18:L18)</f>
        <v>2208</v>
      </c>
      <c r="F18" s="19"/>
      <c r="G18" s="55"/>
      <c r="H18" s="55"/>
      <c r="I18" s="55">
        <v>2208</v>
      </c>
      <c r="J18" s="19"/>
      <c r="K18" s="55"/>
      <c r="L18" s="19"/>
      <c r="M18" s="33">
        <f>ROUND(D18*E18,2)</f>
        <v>0</v>
      </c>
      <c r="N18" s="53">
        <v>0.08</v>
      </c>
      <c r="O18" s="25">
        <f t="shared" si="0"/>
        <v>0</v>
      </c>
    </row>
    <row r="19" spans="1:15" ht="15" customHeight="1" x14ac:dyDescent="0.25">
      <c r="A19" s="54"/>
      <c r="B19" s="47" t="s">
        <v>9</v>
      </c>
      <c r="C19" s="48" t="s">
        <v>7</v>
      </c>
      <c r="D19" s="49">
        <v>0</v>
      </c>
      <c r="E19" s="50">
        <f>SUM(F19:L19)</f>
        <v>2648</v>
      </c>
      <c r="F19" s="19"/>
      <c r="G19" s="55"/>
      <c r="H19" s="55">
        <v>1000</v>
      </c>
      <c r="I19" s="55"/>
      <c r="J19" s="19">
        <v>640</v>
      </c>
      <c r="K19" s="55">
        <v>1008</v>
      </c>
      <c r="L19" s="19"/>
      <c r="M19" s="33">
        <f>ROUND(D19*E19,2)</f>
        <v>0</v>
      </c>
      <c r="N19" s="53">
        <v>0.08</v>
      </c>
      <c r="O19" s="25">
        <f>ROUND(M19*(1+8%),2)</f>
        <v>0</v>
      </c>
    </row>
    <row r="20" spans="1:15" ht="51" customHeight="1" thickBot="1" x14ac:dyDescent="0.3">
      <c r="A20" s="59" t="s">
        <v>32</v>
      </c>
      <c r="B20" s="60" t="s">
        <v>10</v>
      </c>
      <c r="C20" s="61" t="s">
        <v>22</v>
      </c>
      <c r="D20" s="62">
        <v>0</v>
      </c>
      <c r="E20" s="63">
        <f>SUM(F20:L20)</f>
        <v>1428</v>
      </c>
      <c r="F20" s="64">
        <v>60</v>
      </c>
      <c r="G20" s="65">
        <v>450</v>
      </c>
      <c r="H20" s="64">
        <v>125</v>
      </c>
      <c r="I20" s="64">
        <v>276</v>
      </c>
      <c r="J20" s="66">
        <v>80</v>
      </c>
      <c r="K20" s="65">
        <v>269</v>
      </c>
      <c r="L20" s="64">
        <v>168</v>
      </c>
      <c r="M20" s="34">
        <f>ROUND(D20*E20,2)</f>
        <v>0</v>
      </c>
      <c r="N20" s="67">
        <v>0.08</v>
      </c>
      <c r="O20" s="26">
        <f t="shared" ref="O20" si="1">ROUND(M20*(1+8%),2)</f>
        <v>0</v>
      </c>
    </row>
    <row r="21" spans="1:15" ht="15.75" thickBot="1" x14ac:dyDescent="0.3">
      <c r="A21" s="68"/>
      <c r="B21" s="69" t="s">
        <v>33</v>
      </c>
      <c r="C21" s="69"/>
      <c r="D21" s="70"/>
      <c r="E21" s="71"/>
      <c r="F21" s="71"/>
      <c r="G21" s="71"/>
      <c r="H21" s="71"/>
      <c r="I21" s="71"/>
      <c r="J21" s="71"/>
      <c r="K21" s="71"/>
      <c r="L21" s="71"/>
      <c r="M21" s="76">
        <f>SUM(M5:M20)</f>
        <v>0</v>
      </c>
      <c r="N21" s="75"/>
      <c r="O21" s="27">
        <f>ROUND(M21*(1+8%),2)</f>
        <v>0</v>
      </c>
    </row>
    <row r="23" spans="1:15" x14ac:dyDescent="0.25">
      <c r="A23" t="s">
        <v>46</v>
      </c>
    </row>
    <row r="25" spans="1:15" x14ac:dyDescent="0.25">
      <c r="A25" t="s">
        <v>45</v>
      </c>
    </row>
  </sheetData>
  <mergeCells count="2">
    <mergeCell ref="A2:L2"/>
    <mergeCell ref="K1:O1"/>
  </mergeCells>
  <pageMargins left="0.7" right="0.7" top="0.75" bottom="0.75" header="0.3" footer="0.3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Zakres prac i ceny jedn. </vt:lpstr>
      <vt:lpstr>'Zakres prac i ceny jedn.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2020-06-10T07:44:18Z</dcterms:modified>
</cp:coreProperties>
</file>