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PRZETARGI\2019 PRZETARGI\SADZENIE KRZEWÓW WIOSNA - 130PN2019\02.12.2019\"/>
    </mc:Choice>
  </mc:AlternateContent>
  <xr:revisionPtr revIDLastSave="0" documentId="13_ncr:1_{E0D51A79-2267-4266-A934-A09BCF6DCBE3}" xr6:coauthVersionLast="45" xr6:coauthVersionMax="45" xr10:uidLastSave="{00000000-0000-0000-0000-000000000000}"/>
  <bookViews>
    <workbookView xWindow="-120" yWindow="-120" windowWidth="29040" windowHeight="15840" xr2:uid="{926E47CF-C5F6-4470-8322-E091C2080E2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H38" i="1" s="1"/>
  <c r="F6" i="1"/>
  <c r="H6" i="1" s="1"/>
  <c r="F9" i="1"/>
  <c r="F38" i="1" s="1"/>
  <c r="H9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/>
  <c r="F18" i="1"/>
  <c r="H18" i="1" s="1"/>
  <c r="F19" i="1"/>
  <c r="H19" i="1" s="1"/>
  <c r="F20" i="1"/>
  <c r="H20" i="1" s="1"/>
  <c r="F21" i="1"/>
  <c r="H21" i="1"/>
  <c r="F22" i="1"/>
  <c r="H22" i="1" s="1"/>
  <c r="F23" i="1"/>
  <c r="H23" i="1" s="1"/>
  <c r="F24" i="1"/>
  <c r="H24" i="1" s="1"/>
  <c r="F25" i="1"/>
  <c r="H25" i="1"/>
  <c r="F26" i="1"/>
  <c r="H26" i="1" s="1"/>
  <c r="F27" i="1"/>
  <c r="H27" i="1" s="1"/>
  <c r="F28" i="1"/>
  <c r="H28" i="1" s="1"/>
  <c r="F29" i="1"/>
  <c r="H29" i="1"/>
  <c r="F31" i="1"/>
  <c r="H31" i="1" s="1"/>
  <c r="F34" i="1"/>
  <c r="H34" i="1" s="1"/>
  <c r="F35" i="1"/>
  <c r="H35" i="1" s="1"/>
  <c r="F36" i="1"/>
  <c r="H36" i="1"/>
  <c r="F37" i="1"/>
  <c r="H37" i="1" s="1"/>
</calcChain>
</file>

<file path=xl/sharedStrings.xml><?xml version="1.0" encoding="utf-8"?>
<sst xmlns="http://schemas.openxmlformats.org/spreadsheetml/2006/main" count="108" uniqueCount="53">
  <si>
    <t xml:space="preserve">Numeracja w kolumnie "Lp." odpowiada numeracji wg załącznika 2 </t>
  </si>
  <si>
    <t>Ogółem – cena oferty:</t>
  </si>
  <si>
    <t>ar</t>
  </si>
  <si>
    <t>Mulczowanie skupin bylin korą drobnozmieloną frakcja 1-2 cm (warstwa 5-7 cm)</t>
  </si>
  <si>
    <t>4b</t>
  </si>
  <si>
    <t>szt.</t>
  </si>
  <si>
    <t>Vitis coignetiae</t>
  </si>
  <si>
    <t>Lonicera Henry'ego</t>
  </si>
  <si>
    <t>Clematis 'Praecox</t>
  </si>
  <si>
    <t>x</t>
  </si>
  <si>
    <t>GRUPA 3 - długość pędów 60-80cm, ilość pędów 2-4 szt., pojemnik C2</t>
  </si>
  <si>
    <r>
      <t xml:space="preserve">Sadzenie pnączy w pojemnikach wraz z ceną materiału roślinnego </t>
    </r>
    <r>
      <rPr>
        <sz val="9"/>
        <color theme="1"/>
        <rFont val="Arial"/>
        <family val="2"/>
        <charset val="238"/>
      </rPr>
      <t>(wg wskazań jakościowych ZSP, pnącza mają mieć minimum 2 silne pędy, wyrastające do 10 cm od podstawy)</t>
    </r>
  </si>
  <si>
    <t>3.3</t>
  </si>
  <si>
    <t>Juniperus horizontalis 'Prince od Wales</t>
  </si>
  <si>
    <t>3.2</t>
  </si>
  <si>
    <t>Stephanandra incisa</t>
  </si>
  <si>
    <t>Spiraea salicifolia</t>
  </si>
  <si>
    <t xml:space="preserve">Spiraea densiflora </t>
  </si>
  <si>
    <t>Spiraea betulifolia</t>
  </si>
  <si>
    <t>Sorbaria sorbifolia</t>
  </si>
  <si>
    <t>Rubus fruticosus</t>
  </si>
  <si>
    <t>Rosa White Decumba Hanwidec</t>
  </si>
  <si>
    <t>Ribes alpinum 'Schmidt'</t>
  </si>
  <si>
    <t>Prunus pumila var. Depressa</t>
  </si>
  <si>
    <t>Potentilla fruticosa 'Abbotswood'</t>
  </si>
  <si>
    <t>Physocarpus opulifolius</t>
  </si>
  <si>
    <t>Hypericum 'Hidcote'</t>
  </si>
  <si>
    <t>Hydrangea paniculata 'Limelight'</t>
  </si>
  <si>
    <t>Euonymus fortunei 'Coloratus'</t>
  </si>
  <si>
    <t>Deutzia scabra 'Plena'</t>
  </si>
  <si>
    <t>Cotoneaster lucidus</t>
  </si>
  <si>
    <t>Cornus stolonifera 'Flaviramea'</t>
  </si>
  <si>
    <t>Cornus sericea 'Kesleyi'</t>
  </si>
  <si>
    <t>Budllleja davidii</t>
  </si>
  <si>
    <t>Berberis thunbergii 'Green carpet'</t>
  </si>
  <si>
    <t>Aronia prunifolia 'Nero'</t>
  </si>
  <si>
    <t>GRUPA 1 wys. 30-40cm, pojemnik C2</t>
  </si>
  <si>
    <t>3.1</t>
  </si>
  <si>
    <t>Sadzenie krzewów w pojemnikach wraz z ceną materiału roślinnego</t>
  </si>
  <si>
    <t>Ułożenie geowłókniny</t>
  </si>
  <si>
    <t>Przygotowanie terenu pod nasadzenia</t>
  </si>
  <si>
    <t>Wartość
brutto</t>
  </si>
  <si>
    <t>VAT</t>
  </si>
  <si>
    <t xml:space="preserve">Wartość
netto </t>
  </si>
  <si>
    <t>Ilość</t>
  </si>
  <si>
    <t>Cena jedn.
netto</t>
  </si>
  <si>
    <t>Jedn.</t>
  </si>
  <si>
    <t>Rodzaj i zakres prac</t>
  </si>
  <si>
    <t>Lp.</t>
  </si>
  <si>
    <t>Posadzenie materiału roślinnego na terenie dzielnicy Targówek (w rej. ul. Rembielińskiej/Bazylińskiej)</t>
  </si>
  <si>
    <t>Zakres prac i ceny jednostkowe część 2</t>
  </si>
  <si>
    <t>Znak sprawy 130/PN/2019
Nr sprawy 3B do SIWZ</t>
  </si>
  <si>
    <t>GRUPA 2 - krzewy iglaste odm. płożąca
dłg. pędów 20-40 cm, ilość pędów 3-5 szt., pojemnik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</si>
</sst>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0" fontId="4" fillId="2" borderId="0" xfId="1" applyFont="1" applyFill="1" applyAlignment="1">
      <alignment vertical="top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49" fontId="2" fillId="0" borderId="17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164" fontId="2" fillId="0" borderId="18" xfId="0" applyNumberFormat="1" applyFont="1" applyBorder="1" applyAlignment="1">
      <alignment horizontal="right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top" wrapText="1"/>
    </xf>
    <xf numFmtId="4" fontId="6" fillId="0" borderId="2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4" fontId="6" fillId="0" borderId="22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wrapText="1"/>
    </xf>
    <xf numFmtId="0" fontId="2" fillId="0" borderId="25" xfId="0" applyFont="1" applyBorder="1" applyAlignment="1">
      <alignment horizontal="left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49" fontId="5" fillId="0" borderId="5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top" wrapText="1"/>
    </xf>
  </cellXfs>
  <cellStyles count="2">
    <cellStyle name="Normalny" xfId="0" builtinId="0"/>
    <cellStyle name="Normalny 2" xfId="1" xr:uid="{7A537950-9E14-481C-9FAC-2A16285C11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4743-2BDD-406D-A477-3842138FB96F}">
  <dimension ref="A1:I39"/>
  <sheetViews>
    <sheetView tabSelected="1" workbookViewId="0">
      <selection activeCell="F36" sqref="F36"/>
    </sheetView>
  </sheetViews>
  <sheetFormatPr defaultRowHeight="15" x14ac:dyDescent="0.25"/>
  <cols>
    <col min="2" max="2" width="65.28515625" customWidth="1"/>
    <col min="4" max="4" width="11.140625" customWidth="1"/>
    <col min="6" max="6" width="10.85546875" customWidth="1"/>
    <col min="8" max="8" width="14.28515625" customWidth="1"/>
  </cols>
  <sheetData>
    <row r="1" spans="1:9" x14ac:dyDescent="0.25">
      <c r="A1" s="50"/>
      <c r="B1" s="1"/>
      <c r="C1" s="1"/>
      <c r="D1" s="5"/>
      <c r="E1" s="1"/>
      <c r="F1" s="48" t="s">
        <v>51</v>
      </c>
      <c r="G1" s="27"/>
      <c r="H1" s="2"/>
      <c r="I1" s="1"/>
    </row>
    <row r="2" spans="1:9" x14ac:dyDescent="0.25">
      <c r="A2" s="49" t="s">
        <v>50</v>
      </c>
      <c r="B2" s="1"/>
      <c r="C2" s="1"/>
      <c r="D2" s="5"/>
      <c r="E2" s="1"/>
      <c r="F2" s="48"/>
      <c r="G2" s="27"/>
      <c r="H2" s="2"/>
      <c r="I2" s="1"/>
    </row>
    <row r="3" spans="1:9" ht="15.75" thickBot="1" x14ac:dyDescent="0.3">
      <c r="A3" s="47" t="s">
        <v>49</v>
      </c>
      <c r="B3" s="46"/>
      <c r="C3" s="46"/>
      <c r="D3" s="46"/>
      <c r="E3" s="46"/>
      <c r="F3" s="17"/>
      <c r="G3" s="17"/>
      <c r="H3" s="17"/>
      <c r="I3" s="1"/>
    </row>
    <row r="4" spans="1:9" ht="36.75" thickBot="1" x14ac:dyDescent="0.3">
      <c r="A4" s="45" t="s">
        <v>48</v>
      </c>
      <c r="B4" s="42" t="s">
        <v>47</v>
      </c>
      <c r="C4" s="42" t="s">
        <v>46</v>
      </c>
      <c r="D4" s="44" t="s">
        <v>45</v>
      </c>
      <c r="E4" s="42" t="s">
        <v>44</v>
      </c>
      <c r="F4" s="43" t="s">
        <v>43</v>
      </c>
      <c r="G4" s="42" t="s">
        <v>42</v>
      </c>
      <c r="H4" s="41" t="s">
        <v>41</v>
      </c>
      <c r="I4" s="17"/>
    </row>
    <row r="5" spans="1:9" x14ac:dyDescent="0.25">
      <c r="A5" s="40">
        <v>1</v>
      </c>
      <c r="B5" s="39" t="s">
        <v>40</v>
      </c>
      <c r="C5" s="38" t="s">
        <v>2</v>
      </c>
      <c r="D5" s="37"/>
      <c r="E5" s="36">
        <v>13.5</v>
      </c>
      <c r="F5" s="35">
        <f>ROUND(D5*E5,2)</f>
        <v>0</v>
      </c>
      <c r="G5" s="34">
        <v>0.08</v>
      </c>
      <c r="H5" s="33">
        <f>ROUND(F5*(1+G5),2)</f>
        <v>0</v>
      </c>
      <c r="I5" s="3"/>
    </row>
    <row r="6" spans="1:9" x14ac:dyDescent="0.25">
      <c r="A6" s="32">
        <v>2</v>
      </c>
      <c r="B6" s="26" t="s">
        <v>39</v>
      </c>
      <c r="C6" s="20" t="s">
        <v>2</v>
      </c>
      <c r="D6" s="13"/>
      <c r="E6" s="12">
        <v>13.5</v>
      </c>
      <c r="F6" s="19">
        <f>ROUND(D6*E6,2)</f>
        <v>0</v>
      </c>
      <c r="G6" s="10">
        <v>0.08</v>
      </c>
      <c r="H6" s="18">
        <f>ROUND(F6*(1+G6),2)</f>
        <v>0</v>
      </c>
      <c r="I6" s="17"/>
    </row>
    <row r="7" spans="1:9" x14ac:dyDescent="0.25">
      <c r="A7" s="32">
        <v>3</v>
      </c>
      <c r="B7" s="26" t="s">
        <v>38</v>
      </c>
      <c r="C7" s="23" t="s">
        <v>9</v>
      </c>
      <c r="D7" s="24" t="s">
        <v>9</v>
      </c>
      <c r="E7" s="23" t="s">
        <v>9</v>
      </c>
      <c r="F7" s="23" t="s">
        <v>9</v>
      </c>
      <c r="G7" s="23" t="s">
        <v>9</v>
      </c>
      <c r="H7" s="22" t="s">
        <v>9</v>
      </c>
      <c r="I7" s="1"/>
    </row>
    <row r="8" spans="1:9" x14ac:dyDescent="0.25">
      <c r="A8" s="31" t="s">
        <v>37</v>
      </c>
      <c r="B8" s="25" t="s">
        <v>36</v>
      </c>
      <c r="C8" s="23" t="s">
        <v>9</v>
      </c>
      <c r="D8" s="24" t="s">
        <v>9</v>
      </c>
      <c r="E8" s="23" t="s">
        <v>9</v>
      </c>
      <c r="F8" s="23" t="s">
        <v>9</v>
      </c>
      <c r="G8" s="23" t="s">
        <v>9</v>
      </c>
      <c r="H8" s="22" t="s">
        <v>9</v>
      </c>
      <c r="I8" s="30"/>
    </row>
    <row r="9" spans="1:9" x14ac:dyDescent="0.25">
      <c r="A9" s="54"/>
      <c r="B9" s="21" t="s">
        <v>35</v>
      </c>
      <c r="C9" s="20" t="s">
        <v>5</v>
      </c>
      <c r="D9" s="13"/>
      <c r="E9" s="20">
        <v>110</v>
      </c>
      <c r="F9" s="19">
        <f t="shared" ref="F9:F29" si="0">ROUND(D9*E9,2)</f>
        <v>0</v>
      </c>
      <c r="G9" s="10">
        <v>0.08</v>
      </c>
      <c r="H9" s="18">
        <f t="shared" ref="H9:H29" si="1">ROUND(F9*(1+G9),2)</f>
        <v>0</v>
      </c>
      <c r="I9" s="30"/>
    </row>
    <row r="10" spans="1:9" x14ac:dyDescent="0.25">
      <c r="A10" s="55"/>
      <c r="B10" s="29" t="s">
        <v>34</v>
      </c>
      <c r="C10" s="20" t="s">
        <v>5</v>
      </c>
      <c r="D10" s="13"/>
      <c r="E10" s="20">
        <v>854</v>
      </c>
      <c r="F10" s="19">
        <f t="shared" si="0"/>
        <v>0</v>
      </c>
      <c r="G10" s="10">
        <v>0.08</v>
      </c>
      <c r="H10" s="18">
        <f t="shared" si="1"/>
        <v>0</v>
      </c>
      <c r="I10" s="1"/>
    </row>
    <row r="11" spans="1:9" x14ac:dyDescent="0.25">
      <c r="A11" s="55"/>
      <c r="B11" s="29" t="s">
        <v>33</v>
      </c>
      <c r="C11" s="20" t="s">
        <v>5</v>
      </c>
      <c r="D11" s="13"/>
      <c r="E11" s="20">
        <v>66</v>
      </c>
      <c r="F11" s="19">
        <f t="shared" si="0"/>
        <v>0</v>
      </c>
      <c r="G11" s="10">
        <v>0.08</v>
      </c>
      <c r="H11" s="18">
        <f t="shared" si="1"/>
        <v>0</v>
      </c>
      <c r="I11" s="1"/>
    </row>
    <row r="12" spans="1:9" x14ac:dyDescent="0.25">
      <c r="A12" s="55"/>
      <c r="B12" s="21" t="s">
        <v>32</v>
      </c>
      <c r="C12" s="20" t="s">
        <v>5</v>
      </c>
      <c r="D12" s="13"/>
      <c r="E12" s="20">
        <v>110</v>
      </c>
      <c r="F12" s="19">
        <f t="shared" si="0"/>
        <v>0</v>
      </c>
      <c r="G12" s="10">
        <v>0.08</v>
      </c>
      <c r="H12" s="18">
        <f t="shared" si="1"/>
        <v>0</v>
      </c>
      <c r="I12" s="1"/>
    </row>
    <row r="13" spans="1:9" x14ac:dyDescent="0.25">
      <c r="A13" s="55"/>
      <c r="B13" s="21" t="s">
        <v>31</v>
      </c>
      <c r="C13" s="20" t="s">
        <v>5</v>
      </c>
      <c r="D13" s="13"/>
      <c r="E13" s="20">
        <v>356</v>
      </c>
      <c r="F13" s="19">
        <f t="shared" si="0"/>
        <v>0</v>
      </c>
      <c r="G13" s="10">
        <v>0.08</v>
      </c>
      <c r="H13" s="18">
        <f t="shared" si="1"/>
        <v>0</v>
      </c>
      <c r="I13" s="1"/>
    </row>
    <row r="14" spans="1:9" x14ac:dyDescent="0.25">
      <c r="A14" s="55"/>
      <c r="B14" s="21" t="s">
        <v>30</v>
      </c>
      <c r="C14" s="20" t="s">
        <v>5</v>
      </c>
      <c r="D14" s="13"/>
      <c r="E14" s="20">
        <v>628</v>
      </c>
      <c r="F14" s="19">
        <f t="shared" si="0"/>
        <v>0</v>
      </c>
      <c r="G14" s="10">
        <v>0.08</v>
      </c>
      <c r="H14" s="18">
        <f t="shared" si="1"/>
        <v>0</v>
      </c>
      <c r="I14" s="17"/>
    </row>
    <row r="15" spans="1:9" x14ac:dyDescent="0.25">
      <c r="A15" s="55"/>
      <c r="B15" s="21" t="s">
        <v>29</v>
      </c>
      <c r="C15" s="20" t="s">
        <v>5</v>
      </c>
      <c r="D15" s="13"/>
      <c r="E15" s="20">
        <v>72</v>
      </c>
      <c r="F15" s="19">
        <f t="shared" si="0"/>
        <v>0</v>
      </c>
      <c r="G15" s="10">
        <v>0.08</v>
      </c>
      <c r="H15" s="18">
        <f t="shared" si="1"/>
        <v>0</v>
      </c>
      <c r="I15" s="17"/>
    </row>
    <row r="16" spans="1:9" x14ac:dyDescent="0.25">
      <c r="A16" s="55"/>
      <c r="B16" s="29" t="s">
        <v>28</v>
      </c>
      <c r="C16" s="20" t="s">
        <v>5</v>
      </c>
      <c r="D16" s="13"/>
      <c r="E16" s="20">
        <v>126</v>
      </c>
      <c r="F16" s="19">
        <f t="shared" si="0"/>
        <v>0</v>
      </c>
      <c r="G16" s="10">
        <v>0.08</v>
      </c>
      <c r="H16" s="18">
        <f t="shared" si="1"/>
        <v>0</v>
      </c>
      <c r="I16" s="1"/>
    </row>
    <row r="17" spans="1:9" x14ac:dyDescent="0.25">
      <c r="A17" s="55"/>
      <c r="B17" s="21" t="s">
        <v>27</v>
      </c>
      <c r="C17" s="20" t="s">
        <v>5</v>
      </c>
      <c r="D17" s="13"/>
      <c r="E17" s="20">
        <v>81</v>
      </c>
      <c r="F17" s="19">
        <f t="shared" si="0"/>
        <v>0</v>
      </c>
      <c r="G17" s="10">
        <v>0.08</v>
      </c>
      <c r="H17" s="18">
        <f t="shared" si="1"/>
        <v>0</v>
      </c>
      <c r="I17" s="1"/>
    </row>
    <row r="18" spans="1:9" x14ac:dyDescent="0.25">
      <c r="A18" s="55"/>
      <c r="B18" s="21" t="s">
        <v>26</v>
      </c>
      <c r="C18" s="20" t="s">
        <v>5</v>
      </c>
      <c r="D18" s="13"/>
      <c r="E18" s="20">
        <v>60</v>
      </c>
      <c r="F18" s="19">
        <f t="shared" si="0"/>
        <v>0</v>
      </c>
      <c r="G18" s="10">
        <v>0.08</v>
      </c>
      <c r="H18" s="18">
        <f t="shared" si="1"/>
        <v>0</v>
      </c>
      <c r="I18" s="1"/>
    </row>
    <row r="19" spans="1:9" x14ac:dyDescent="0.25">
      <c r="A19" s="55"/>
      <c r="B19" s="21" t="s">
        <v>25</v>
      </c>
      <c r="C19" s="20" t="s">
        <v>5</v>
      </c>
      <c r="D19" s="13"/>
      <c r="E19" s="20">
        <v>112</v>
      </c>
      <c r="F19" s="19">
        <f t="shared" si="0"/>
        <v>0</v>
      </c>
      <c r="G19" s="10">
        <v>0.08</v>
      </c>
      <c r="H19" s="18">
        <f t="shared" si="1"/>
        <v>0</v>
      </c>
      <c r="I19" s="17"/>
    </row>
    <row r="20" spans="1:9" x14ac:dyDescent="0.25">
      <c r="A20" s="55"/>
      <c r="B20" s="21" t="s">
        <v>24</v>
      </c>
      <c r="C20" s="20" t="s">
        <v>5</v>
      </c>
      <c r="D20" s="13"/>
      <c r="E20" s="28">
        <v>144</v>
      </c>
      <c r="F20" s="19">
        <f t="shared" si="0"/>
        <v>0</v>
      </c>
      <c r="G20" s="10">
        <v>0.08</v>
      </c>
      <c r="H20" s="18">
        <f t="shared" si="1"/>
        <v>0</v>
      </c>
      <c r="I20" s="1"/>
    </row>
    <row r="21" spans="1:9" x14ac:dyDescent="0.25">
      <c r="A21" s="55"/>
      <c r="B21" s="21" t="s">
        <v>23</v>
      </c>
      <c r="C21" s="20" t="s">
        <v>5</v>
      </c>
      <c r="D21" s="13"/>
      <c r="E21" s="28">
        <v>136</v>
      </c>
      <c r="F21" s="19">
        <f t="shared" si="0"/>
        <v>0</v>
      </c>
      <c r="G21" s="10">
        <v>0.08</v>
      </c>
      <c r="H21" s="18">
        <f t="shared" si="1"/>
        <v>0</v>
      </c>
      <c r="I21" s="1"/>
    </row>
    <row r="22" spans="1:9" x14ac:dyDescent="0.25">
      <c r="A22" s="55"/>
      <c r="B22" s="21" t="s">
        <v>22</v>
      </c>
      <c r="C22" s="20" t="s">
        <v>5</v>
      </c>
      <c r="D22" s="13"/>
      <c r="E22" s="28">
        <v>456</v>
      </c>
      <c r="F22" s="19">
        <f t="shared" si="0"/>
        <v>0</v>
      </c>
      <c r="G22" s="10">
        <v>0.08</v>
      </c>
      <c r="H22" s="18">
        <f t="shared" si="1"/>
        <v>0</v>
      </c>
      <c r="I22" s="1"/>
    </row>
    <row r="23" spans="1:9" x14ac:dyDescent="0.25">
      <c r="A23" s="55"/>
      <c r="B23" s="21" t="s">
        <v>21</v>
      </c>
      <c r="C23" s="20" t="s">
        <v>5</v>
      </c>
      <c r="D23" s="13"/>
      <c r="E23" s="28">
        <v>382</v>
      </c>
      <c r="F23" s="19">
        <f t="shared" si="0"/>
        <v>0</v>
      </c>
      <c r="G23" s="10">
        <v>0.08</v>
      </c>
      <c r="H23" s="18">
        <f t="shared" si="1"/>
        <v>0</v>
      </c>
      <c r="I23" s="1"/>
    </row>
    <row r="24" spans="1:9" x14ac:dyDescent="0.25">
      <c r="A24" s="55"/>
      <c r="B24" s="21" t="s">
        <v>20</v>
      </c>
      <c r="C24" s="20" t="s">
        <v>5</v>
      </c>
      <c r="D24" s="13"/>
      <c r="E24" s="28">
        <v>190</v>
      </c>
      <c r="F24" s="19">
        <f t="shared" si="0"/>
        <v>0</v>
      </c>
      <c r="G24" s="10">
        <v>0.08</v>
      </c>
      <c r="H24" s="18">
        <f t="shared" si="1"/>
        <v>0</v>
      </c>
      <c r="I24" s="1"/>
    </row>
    <row r="25" spans="1:9" x14ac:dyDescent="0.25">
      <c r="A25" s="55"/>
      <c r="B25" s="21" t="s">
        <v>19</v>
      </c>
      <c r="C25" s="20" t="s">
        <v>5</v>
      </c>
      <c r="D25" s="13"/>
      <c r="E25" s="28">
        <v>168</v>
      </c>
      <c r="F25" s="19">
        <f t="shared" si="0"/>
        <v>0</v>
      </c>
      <c r="G25" s="10">
        <v>0.08</v>
      </c>
      <c r="H25" s="18">
        <f t="shared" si="1"/>
        <v>0</v>
      </c>
      <c r="I25" s="1"/>
    </row>
    <row r="26" spans="1:9" x14ac:dyDescent="0.25">
      <c r="A26" s="55"/>
      <c r="B26" s="21" t="s">
        <v>18</v>
      </c>
      <c r="C26" s="20" t="s">
        <v>5</v>
      </c>
      <c r="D26" s="13"/>
      <c r="E26" s="20">
        <v>542</v>
      </c>
      <c r="F26" s="19">
        <f t="shared" si="0"/>
        <v>0</v>
      </c>
      <c r="G26" s="10">
        <v>0.08</v>
      </c>
      <c r="H26" s="18">
        <f t="shared" si="1"/>
        <v>0</v>
      </c>
      <c r="I26" s="1"/>
    </row>
    <row r="27" spans="1:9" x14ac:dyDescent="0.25">
      <c r="A27" s="55"/>
      <c r="B27" s="21" t="s">
        <v>17</v>
      </c>
      <c r="C27" s="20" t="s">
        <v>5</v>
      </c>
      <c r="D27" s="13"/>
      <c r="E27" s="20">
        <v>946</v>
      </c>
      <c r="F27" s="19">
        <f t="shared" si="0"/>
        <v>0</v>
      </c>
      <c r="G27" s="10">
        <v>0.08</v>
      </c>
      <c r="H27" s="18">
        <f t="shared" si="1"/>
        <v>0</v>
      </c>
      <c r="I27" s="1"/>
    </row>
    <row r="28" spans="1:9" x14ac:dyDescent="0.25">
      <c r="A28" s="55"/>
      <c r="B28" s="21" t="s">
        <v>16</v>
      </c>
      <c r="C28" s="20" t="s">
        <v>5</v>
      </c>
      <c r="D28" s="13"/>
      <c r="E28" s="20">
        <v>34</v>
      </c>
      <c r="F28" s="19">
        <f t="shared" si="0"/>
        <v>0</v>
      </c>
      <c r="G28" s="10">
        <v>0.08</v>
      </c>
      <c r="H28" s="18">
        <f t="shared" si="1"/>
        <v>0</v>
      </c>
      <c r="I28" s="1"/>
    </row>
    <row r="29" spans="1:9" x14ac:dyDescent="0.25">
      <c r="A29" s="55"/>
      <c r="B29" s="21" t="s">
        <v>15</v>
      </c>
      <c r="C29" s="20" t="s">
        <v>5</v>
      </c>
      <c r="D29" s="13"/>
      <c r="E29" s="20">
        <v>185</v>
      </c>
      <c r="F29" s="19">
        <f t="shared" si="0"/>
        <v>0</v>
      </c>
      <c r="G29" s="10">
        <v>0.08</v>
      </c>
      <c r="H29" s="18">
        <f t="shared" si="1"/>
        <v>0</v>
      </c>
      <c r="I29" s="1"/>
    </row>
    <row r="30" spans="1:9" ht="24" x14ac:dyDescent="0.25">
      <c r="A30" s="56" t="s">
        <v>14</v>
      </c>
      <c r="B30" s="25" t="s">
        <v>52</v>
      </c>
      <c r="C30" s="23" t="s">
        <v>9</v>
      </c>
      <c r="D30" s="24" t="s">
        <v>9</v>
      </c>
      <c r="E30" s="24" t="s">
        <v>9</v>
      </c>
      <c r="F30" s="24" t="s">
        <v>9</v>
      </c>
      <c r="G30" s="24" t="s">
        <v>9</v>
      </c>
      <c r="H30" s="22" t="s">
        <v>9</v>
      </c>
      <c r="I30" s="27"/>
    </row>
    <row r="31" spans="1:9" x14ac:dyDescent="0.25">
      <c r="A31" s="57"/>
      <c r="B31" s="21" t="s">
        <v>13</v>
      </c>
      <c r="C31" s="20" t="s">
        <v>5</v>
      </c>
      <c r="D31" s="13"/>
      <c r="E31" s="20">
        <v>80</v>
      </c>
      <c r="F31" s="19">
        <f>ROUND(D31*E31,2)</f>
        <v>0</v>
      </c>
      <c r="G31" s="10">
        <v>0.08</v>
      </c>
      <c r="H31" s="18">
        <f>ROUND(F31*(1+G31),2)</f>
        <v>0</v>
      </c>
      <c r="I31" s="1"/>
    </row>
    <row r="32" spans="1:9" ht="36" x14ac:dyDescent="0.25">
      <c r="A32" s="54" t="s">
        <v>12</v>
      </c>
      <c r="B32" s="26" t="s">
        <v>11</v>
      </c>
      <c r="C32" s="23" t="s">
        <v>9</v>
      </c>
      <c r="D32" s="24" t="s">
        <v>9</v>
      </c>
      <c r="E32" s="23" t="s">
        <v>9</v>
      </c>
      <c r="F32" s="23" t="s">
        <v>9</v>
      </c>
      <c r="G32" s="23" t="s">
        <v>9</v>
      </c>
      <c r="H32" s="22" t="s">
        <v>9</v>
      </c>
      <c r="I32" s="17"/>
    </row>
    <row r="33" spans="1:9" x14ac:dyDescent="0.25">
      <c r="A33" s="55"/>
      <c r="B33" s="25" t="s">
        <v>10</v>
      </c>
      <c r="C33" s="23" t="s">
        <v>9</v>
      </c>
      <c r="D33" s="24" t="s">
        <v>9</v>
      </c>
      <c r="E33" s="23" t="s">
        <v>9</v>
      </c>
      <c r="F33" s="23" t="s">
        <v>9</v>
      </c>
      <c r="G33" s="23" t="s">
        <v>9</v>
      </c>
      <c r="H33" s="22" t="s">
        <v>9</v>
      </c>
      <c r="I33" s="17"/>
    </row>
    <row r="34" spans="1:9" x14ac:dyDescent="0.25">
      <c r="A34" s="55"/>
      <c r="B34" s="21" t="s">
        <v>8</v>
      </c>
      <c r="C34" s="20" t="s">
        <v>5</v>
      </c>
      <c r="D34" s="13"/>
      <c r="E34" s="20">
        <v>265</v>
      </c>
      <c r="F34" s="19">
        <f>ROUND(D34*E34,2)</f>
        <v>0</v>
      </c>
      <c r="G34" s="10">
        <v>0.08</v>
      </c>
      <c r="H34" s="18">
        <f>ROUND(F34*(1+G34),2)</f>
        <v>0</v>
      </c>
      <c r="I34" s="17"/>
    </row>
    <row r="35" spans="1:9" x14ac:dyDescent="0.25">
      <c r="A35" s="55"/>
      <c r="B35" s="21" t="s">
        <v>7</v>
      </c>
      <c r="C35" s="20" t="s">
        <v>5</v>
      </c>
      <c r="D35" s="13"/>
      <c r="E35" s="20">
        <v>15</v>
      </c>
      <c r="F35" s="19">
        <f>ROUND(D35*E35,2)</f>
        <v>0</v>
      </c>
      <c r="G35" s="10">
        <v>0.08</v>
      </c>
      <c r="H35" s="18">
        <f>ROUND(F35*(1+G35),2)</f>
        <v>0</v>
      </c>
      <c r="I35" s="17"/>
    </row>
    <row r="36" spans="1:9" x14ac:dyDescent="0.25">
      <c r="A36" s="58"/>
      <c r="B36" s="21" t="s">
        <v>6</v>
      </c>
      <c r="C36" s="20" t="s">
        <v>5</v>
      </c>
      <c r="D36" s="13"/>
      <c r="E36" s="20">
        <v>30</v>
      </c>
      <c r="F36" s="19">
        <f>ROUND(D36*E36,2)</f>
        <v>0</v>
      </c>
      <c r="G36" s="10">
        <v>0.08</v>
      </c>
      <c r="H36" s="18">
        <f>ROUND(F36*(1+G36),2)</f>
        <v>0</v>
      </c>
      <c r="I36" s="17"/>
    </row>
    <row r="37" spans="1:9" ht="24.75" thickBot="1" x14ac:dyDescent="0.3">
      <c r="A37" s="16" t="s">
        <v>4</v>
      </c>
      <c r="B37" s="15" t="s">
        <v>3</v>
      </c>
      <c r="C37" s="14" t="s">
        <v>2</v>
      </c>
      <c r="D37" s="13"/>
      <c r="E37" s="12">
        <v>13.5</v>
      </c>
      <c r="F37" s="11">
        <f>ROUND(D37*E37,2)</f>
        <v>0</v>
      </c>
      <c r="G37" s="10">
        <v>0.08</v>
      </c>
      <c r="H37" s="9">
        <f>ROUND(F37*(1+G37),2)</f>
        <v>0</v>
      </c>
      <c r="I37" s="1"/>
    </row>
    <row r="38" spans="1:9" ht="15.75" thickBot="1" x14ac:dyDescent="0.3">
      <c r="A38" s="51" t="s">
        <v>1</v>
      </c>
      <c r="B38" s="52"/>
      <c r="C38" s="52"/>
      <c r="D38" s="52"/>
      <c r="E38" s="53"/>
      <c r="F38" s="7">
        <f>SUM(F5:F37)</f>
        <v>0</v>
      </c>
      <c r="G38" s="8"/>
      <c r="H38" s="7">
        <f>SUM(H5:H37)</f>
        <v>0</v>
      </c>
      <c r="I38" s="1"/>
    </row>
    <row r="39" spans="1:9" x14ac:dyDescent="0.25">
      <c r="A39" s="6" t="s">
        <v>0</v>
      </c>
      <c r="B39" s="1"/>
      <c r="C39" s="1"/>
      <c r="D39" s="5"/>
      <c r="E39" s="4"/>
      <c r="F39" s="2"/>
      <c r="G39" s="3"/>
      <c r="H39" s="2"/>
      <c r="I39" s="1"/>
    </row>
  </sheetData>
  <mergeCells count="4">
    <mergeCell ref="A38:E38"/>
    <mergeCell ref="A9:A29"/>
    <mergeCell ref="A30:A31"/>
    <mergeCell ref="A32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Chodaniecka Marta</dc:creator>
  <cp:lastModifiedBy>Spóz-Byrska Katarzyna</cp:lastModifiedBy>
  <dcterms:created xsi:type="dcterms:W3CDTF">2019-12-02T09:39:14Z</dcterms:created>
  <dcterms:modified xsi:type="dcterms:W3CDTF">2019-12-02T09:46:58Z</dcterms:modified>
</cp:coreProperties>
</file>