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publiczny\PRZETARGI\2019 PRZETARGI\PRACE OGRODNICZO - PORZĄDKOWE MOKOTÓW OBSZAR I, WOLA - 123PN2019\załączniki do SIWZ\"/>
    </mc:Choice>
  </mc:AlternateContent>
  <xr:revisionPtr revIDLastSave="0" documentId="13_ncr:1_{ABF8CEEA-0D81-4099-B859-4C1A4A4D48A5}" xr6:coauthVersionLast="44" xr6:coauthVersionMax="44" xr10:uidLastSave="{00000000-0000-0000-0000-000000000000}"/>
  <bookViews>
    <workbookView xWindow="2340" yWindow="2340" windowWidth="21540" windowHeight="11355" tabRatio="703" xr2:uid="{00000000-000D-0000-FFFF-FFFF00000000}"/>
  </bookViews>
  <sheets>
    <sheet name="Mokotów I ro4 2020" sheetId="29" r:id="rId1"/>
    <sheet name=" Mokotów I ro4 2021 ok " sheetId="30" r:id="rId2"/>
    <sheet name="Mokotów I ro4 2022" sheetId="31" r:id="rId3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7" i="31" l="1"/>
  <c r="I147" i="31"/>
  <c r="K146" i="31"/>
  <c r="I146" i="31"/>
  <c r="K145" i="31"/>
  <c r="I145" i="31"/>
  <c r="K144" i="31"/>
  <c r="I144" i="31"/>
  <c r="K143" i="31"/>
  <c r="I143" i="31"/>
  <c r="K142" i="31"/>
  <c r="K148" i="31" s="1"/>
  <c r="I142" i="31"/>
  <c r="I148" i="31" s="1"/>
  <c r="K138" i="31"/>
  <c r="I138" i="31"/>
  <c r="K137" i="31"/>
  <c r="I137" i="31"/>
  <c r="K136" i="31"/>
  <c r="I136" i="31"/>
  <c r="K135" i="31"/>
  <c r="I135" i="31"/>
  <c r="K134" i="31"/>
  <c r="I134" i="31"/>
  <c r="K133" i="31"/>
  <c r="I133" i="31"/>
  <c r="K132" i="31"/>
  <c r="I132" i="31"/>
  <c r="K131" i="31"/>
  <c r="I131" i="31"/>
  <c r="K130" i="31"/>
  <c r="I130" i="31"/>
  <c r="K129" i="31"/>
  <c r="I129" i="31"/>
  <c r="K128" i="31"/>
  <c r="I128" i="31"/>
  <c r="K127" i="31"/>
  <c r="I127" i="31"/>
  <c r="I126" i="31"/>
  <c r="K125" i="31"/>
  <c r="I125" i="31"/>
  <c r="K124" i="31"/>
  <c r="I124" i="31"/>
  <c r="K123" i="31"/>
  <c r="I123" i="31"/>
  <c r="K122" i="31"/>
  <c r="I122" i="31"/>
  <c r="K121" i="31"/>
  <c r="I121" i="31"/>
  <c r="K120" i="31"/>
  <c r="I120" i="31"/>
  <c r="K119" i="31"/>
  <c r="I119" i="31"/>
  <c r="K118" i="31"/>
  <c r="I118" i="31"/>
  <c r="K117" i="31"/>
  <c r="I117" i="31"/>
  <c r="K116" i="31"/>
  <c r="I116" i="31"/>
  <c r="K115" i="31"/>
  <c r="I115" i="31"/>
  <c r="K114" i="31"/>
  <c r="I114" i="31"/>
  <c r="K113" i="31"/>
  <c r="I113" i="31"/>
  <c r="K112" i="31"/>
  <c r="I112" i="31"/>
  <c r="K111" i="31"/>
  <c r="I111" i="31"/>
  <c r="K110" i="31"/>
  <c r="I110" i="31"/>
  <c r="K109" i="31"/>
  <c r="I109" i="31"/>
  <c r="K108" i="31"/>
  <c r="I108" i="31"/>
  <c r="K107" i="31"/>
  <c r="I107" i="31"/>
  <c r="K106" i="31"/>
  <c r="I106" i="31"/>
  <c r="K105" i="31"/>
  <c r="I105" i="31"/>
  <c r="K104" i="31"/>
  <c r="I104" i="31"/>
  <c r="K103" i="31"/>
  <c r="I103" i="31"/>
  <c r="K102" i="31"/>
  <c r="I102" i="31"/>
  <c r="K101" i="31"/>
  <c r="I101" i="31"/>
  <c r="K100" i="31"/>
  <c r="I100" i="31"/>
  <c r="K99" i="31"/>
  <c r="I99" i="31"/>
  <c r="K98" i="31"/>
  <c r="I98" i="31"/>
  <c r="K97" i="31"/>
  <c r="I97" i="31"/>
  <c r="K96" i="31"/>
  <c r="I96" i="31"/>
  <c r="K95" i="31"/>
  <c r="I95" i="31"/>
  <c r="K94" i="31"/>
  <c r="I94" i="31"/>
  <c r="K93" i="31"/>
  <c r="I93" i="31"/>
  <c r="K92" i="31"/>
  <c r="I92" i="31"/>
  <c r="K91" i="31"/>
  <c r="I91" i="31"/>
  <c r="K90" i="31"/>
  <c r="I90" i="31"/>
  <c r="K89" i="31"/>
  <c r="I89" i="31"/>
  <c r="K87" i="31"/>
  <c r="I87" i="31"/>
  <c r="K86" i="31"/>
  <c r="I86" i="31"/>
  <c r="K85" i="31"/>
  <c r="I85" i="31"/>
  <c r="K84" i="31"/>
  <c r="I84" i="31"/>
  <c r="K83" i="31"/>
  <c r="I83" i="31"/>
  <c r="K82" i="31"/>
  <c r="I82" i="31"/>
  <c r="K81" i="31"/>
  <c r="I81" i="31"/>
  <c r="K80" i="31"/>
  <c r="I80" i="31"/>
  <c r="K79" i="31"/>
  <c r="I79" i="31"/>
  <c r="K78" i="31"/>
  <c r="I78" i="31"/>
  <c r="K77" i="31"/>
  <c r="I77" i="31"/>
  <c r="K74" i="31"/>
  <c r="I74" i="31"/>
  <c r="K73" i="31"/>
  <c r="I73" i="31"/>
  <c r="K72" i="31"/>
  <c r="I72" i="31"/>
  <c r="K71" i="31"/>
  <c r="I71" i="31"/>
  <c r="K70" i="31"/>
  <c r="I70" i="31"/>
  <c r="K69" i="31"/>
  <c r="I69" i="31"/>
  <c r="K68" i="31"/>
  <c r="I68" i="31"/>
  <c r="K67" i="31"/>
  <c r="I67" i="31"/>
  <c r="K56" i="31"/>
  <c r="I56" i="31"/>
  <c r="K55" i="31"/>
  <c r="I55" i="31"/>
  <c r="K54" i="31"/>
  <c r="I54" i="31"/>
  <c r="K53" i="31"/>
  <c r="I53" i="31"/>
  <c r="K52" i="31"/>
  <c r="I52" i="31"/>
  <c r="K51" i="31"/>
  <c r="I51" i="31"/>
  <c r="K50" i="31"/>
  <c r="I50" i="31"/>
  <c r="K49" i="31"/>
  <c r="I49" i="31"/>
  <c r="K48" i="31"/>
  <c r="I48" i="31"/>
  <c r="K47" i="31"/>
  <c r="I47" i="31"/>
  <c r="K46" i="31"/>
  <c r="I46" i="31"/>
  <c r="K45" i="31"/>
  <c r="I45" i="31"/>
  <c r="K43" i="31"/>
  <c r="I43" i="31"/>
  <c r="K42" i="31"/>
  <c r="I42" i="31"/>
  <c r="K41" i="31"/>
  <c r="I41" i="31"/>
  <c r="K40" i="31"/>
  <c r="I40" i="31"/>
  <c r="K39" i="31"/>
  <c r="I39" i="31"/>
  <c r="K38" i="31"/>
  <c r="I38" i="31"/>
  <c r="K37" i="31"/>
  <c r="I37" i="31"/>
  <c r="K35" i="31"/>
  <c r="I35" i="31"/>
  <c r="K34" i="31"/>
  <c r="I34" i="31"/>
  <c r="K33" i="31"/>
  <c r="I33" i="31"/>
  <c r="K32" i="31"/>
  <c r="I32" i="31"/>
  <c r="K31" i="31"/>
  <c r="I31" i="31"/>
  <c r="K30" i="31"/>
  <c r="I30" i="31"/>
  <c r="K29" i="31"/>
  <c r="I29" i="31"/>
  <c r="K28" i="31"/>
  <c r="I28" i="31"/>
  <c r="K27" i="31"/>
  <c r="I27" i="31"/>
  <c r="K26" i="31"/>
  <c r="I26" i="31"/>
  <c r="K24" i="31"/>
  <c r="I24" i="31"/>
  <c r="K23" i="31"/>
  <c r="I23" i="31"/>
  <c r="K22" i="31"/>
  <c r="I22" i="31"/>
  <c r="K21" i="31"/>
  <c r="I21" i="31"/>
  <c r="K20" i="31"/>
  <c r="I20" i="31"/>
  <c r="K19" i="31"/>
  <c r="I19" i="31"/>
  <c r="K18" i="31"/>
  <c r="I18" i="31"/>
  <c r="K16" i="31"/>
  <c r="I16" i="31"/>
  <c r="K15" i="31"/>
  <c r="I15" i="31"/>
  <c r="K14" i="31"/>
  <c r="I14" i="31"/>
  <c r="K13" i="31"/>
  <c r="I13" i="31"/>
  <c r="K12" i="31"/>
  <c r="I12" i="31"/>
  <c r="K11" i="31"/>
  <c r="I11" i="31"/>
  <c r="K10" i="31"/>
  <c r="I10" i="31"/>
  <c r="K9" i="31"/>
  <c r="I9" i="31"/>
  <c r="K8" i="31"/>
  <c r="K139" i="31" s="1"/>
  <c r="K151" i="31" s="1"/>
  <c r="I8" i="31"/>
  <c r="I139" i="31" s="1"/>
  <c r="I150" i="31" s="1"/>
  <c r="K147" i="30" l="1"/>
  <c r="I147" i="30"/>
  <c r="K146" i="30"/>
  <c r="I146" i="30"/>
  <c r="K145" i="30"/>
  <c r="I145" i="30"/>
  <c r="K144" i="30"/>
  <c r="I144" i="30"/>
  <c r="K143" i="30"/>
  <c r="I143" i="30"/>
  <c r="K142" i="30"/>
  <c r="K148" i="30" s="1"/>
  <c r="I142" i="30"/>
  <c r="I148" i="30" s="1"/>
  <c r="K138" i="30"/>
  <c r="I138" i="30"/>
  <c r="K137" i="30"/>
  <c r="I137" i="30"/>
  <c r="K136" i="30"/>
  <c r="I136" i="30"/>
  <c r="K135" i="30"/>
  <c r="I135" i="30"/>
  <c r="K134" i="30"/>
  <c r="I134" i="30"/>
  <c r="K133" i="30"/>
  <c r="I133" i="30"/>
  <c r="K132" i="30"/>
  <c r="I132" i="30"/>
  <c r="K131" i="30"/>
  <c r="I131" i="30"/>
  <c r="K130" i="30"/>
  <c r="I130" i="30"/>
  <c r="K129" i="30"/>
  <c r="I129" i="30"/>
  <c r="K128" i="30"/>
  <c r="I128" i="30"/>
  <c r="K127" i="30"/>
  <c r="I127" i="30"/>
  <c r="K125" i="30"/>
  <c r="I125" i="30"/>
  <c r="K124" i="30"/>
  <c r="I124" i="30"/>
  <c r="K123" i="30"/>
  <c r="I123" i="30"/>
  <c r="K122" i="30"/>
  <c r="I122" i="30"/>
  <c r="K121" i="30"/>
  <c r="I121" i="30"/>
  <c r="K120" i="30"/>
  <c r="I120" i="30"/>
  <c r="K119" i="30"/>
  <c r="I119" i="30"/>
  <c r="K118" i="30"/>
  <c r="I118" i="30"/>
  <c r="K117" i="30"/>
  <c r="I117" i="30"/>
  <c r="K116" i="30"/>
  <c r="I116" i="30"/>
  <c r="K115" i="30"/>
  <c r="I115" i="30"/>
  <c r="K114" i="30"/>
  <c r="I114" i="30"/>
  <c r="K113" i="30"/>
  <c r="I113" i="30"/>
  <c r="K112" i="30"/>
  <c r="I112" i="30"/>
  <c r="K111" i="30"/>
  <c r="I111" i="30"/>
  <c r="K110" i="30"/>
  <c r="I110" i="30"/>
  <c r="K109" i="30"/>
  <c r="I109" i="30"/>
  <c r="K108" i="30"/>
  <c r="I108" i="30"/>
  <c r="K107" i="30"/>
  <c r="I107" i="30"/>
  <c r="K106" i="30"/>
  <c r="I106" i="30"/>
  <c r="K105" i="30"/>
  <c r="I105" i="30"/>
  <c r="K104" i="30"/>
  <c r="I104" i="30"/>
  <c r="K103" i="30"/>
  <c r="I103" i="30"/>
  <c r="K102" i="30"/>
  <c r="I102" i="30"/>
  <c r="K101" i="30"/>
  <c r="I101" i="30"/>
  <c r="K100" i="30"/>
  <c r="I100" i="30"/>
  <c r="K99" i="30"/>
  <c r="I99" i="30"/>
  <c r="K98" i="30"/>
  <c r="I98" i="30"/>
  <c r="K97" i="30"/>
  <c r="I97" i="30"/>
  <c r="K96" i="30"/>
  <c r="I96" i="30"/>
  <c r="K95" i="30"/>
  <c r="I95" i="30"/>
  <c r="K94" i="30"/>
  <c r="I94" i="30"/>
  <c r="K93" i="30"/>
  <c r="I93" i="30"/>
  <c r="K92" i="30"/>
  <c r="I92" i="30"/>
  <c r="K91" i="30"/>
  <c r="I91" i="30"/>
  <c r="K90" i="30"/>
  <c r="I90" i="30"/>
  <c r="K89" i="30"/>
  <c r="I89" i="30"/>
  <c r="K87" i="30"/>
  <c r="I87" i="30"/>
  <c r="K86" i="30"/>
  <c r="I86" i="30"/>
  <c r="K85" i="30"/>
  <c r="I85" i="30"/>
  <c r="K84" i="30"/>
  <c r="I84" i="30"/>
  <c r="K83" i="30"/>
  <c r="I83" i="30"/>
  <c r="K82" i="30"/>
  <c r="I82" i="30"/>
  <c r="K81" i="30"/>
  <c r="I81" i="30"/>
  <c r="K80" i="30"/>
  <c r="I80" i="30"/>
  <c r="K79" i="30"/>
  <c r="I79" i="30"/>
  <c r="K78" i="30"/>
  <c r="I78" i="30"/>
  <c r="K77" i="30"/>
  <c r="I77" i="30"/>
  <c r="K74" i="30"/>
  <c r="I74" i="30"/>
  <c r="K73" i="30"/>
  <c r="I73" i="30"/>
  <c r="K72" i="30"/>
  <c r="I72" i="30"/>
  <c r="K71" i="30"/>
  <c r="I71" i="30"/>
  <c r="K70" i="30"/>
  <c r="I70" i="30"/>
  <c r="K69" i="30"/>
  <c r="I69" i="30"/>
  <c r="K68" i="30"/>
  <c r="I68" i="30"/>
  <c r="K67" i="30"/>
  <c r="I67" i="30"/>
  <c r="K56" i="30"/>
  <c r="I56" i="30"/>
  <c r="K55" i="30"/>
  <c r="I55" i="30"/>
  <c r="K54" i="30"/>
  <c r="I54" i="30"/>
  <c r="K53" i="30"/>
  <c r="I53" i="30"/>
  <c r="K52" i="30"/>
  <c r="I52" i="30"/>
  <c r="K51" i="30"/>
  <c r="I51" i="30"/>
  <c r="K50" i="30"/>
  <c r="I50" i="30"/>
  <c r="K49" i="30"/>
  <c r="I49" i="30"/>
  <c r="K48" i="30"/>
  <c r="I48" i="30"/>
  <c r="K47" i="30"/>
  <c r="I47" i="30"/>
  <c r="K46" i="30"/>
  <c r="I46" i="30"/>
  <c r="K45" i="30"/>
  <c r="I45" i="30"/>
  <c r="K43" i="30"/>
  <c r="I43" i="30"/>
  <c r="K42" i="30"/>
  <c r="I42" i="30"/>
  <c r="K41" i="30"/>
  <c r="I41" i="30"/>
  <c r="K40" i="30"/>
  <c r="I40" i="30"/>
  <c r="K39" i="30"/>
  <c r="I39" i="30"/>
  <c r="K38" i="30"/>
  <c r="I38" i="30"/>
  <c r="K37" i="30"/>
  <c r="I37" i="30"/>
  <c r="K35" i="30"/>
  <c r="I35" i="30"/>
  <c r="K34" i="30"/>
  <c r="I34" i="30"/>
  <c r="K33" i="30"/>
  <c r="I33" i="30"/>
  <c r="K32" i="30"/>
  <c r="I32" i="30"/>
  <c r="K31" i="30"/>
  <c r="I31" i="30"/>
  <c r="K30" i="30"/>
  <c r="I30" i="30"/>
  <c r="K29" i="30"/>
  <c r="I29" i="30"/>
  <c r="K28" i="30"/>
  <c r="I28" i="30"/>
  <c r="K27" i="30"/>
  <c r="I27" i="30"/>
  <c r="K26" i="30"/>
  <c r="I26" i="30"/>
  <c r="K24" i="30"/>
  <c r="I24" i="30"/>
  <c r="K23" i="30"/>
  <c r="I23" i="30"/>
  <c r="K22" i="30"/>
  <c r="I22" i="30"/>
  <c r="K21" i="30"/>
  <c r="I21" i="30"/>
  <c r="K20" i="30"/>
  <c r="I20" i="30"/>
  <c r="K19" i="30"/>
  <c r="I19" i="30"/>
  <c r="K18" i="30"/>
  <c r="I18" i="30"/>
  <c r="K16" i="30"/>
  <c r="I16" i="30"/>
  <c r="K15" i="30"/>
  <c r="I15" i="30"/>
  <c r="K14" i="30"/>
  <c r="I14" i="30"/>
  <c r="K13" i="30"/>
  <c r="I13" i="30"/>
  <c r="K12" i="30"/>
  <c r="I12" i="30"/>
  <c r="K11" i="30"/>
  <c r="I11" i="30"/>
  <c r="K10" i="30"/>
  <c r="I10" i="30"/>
  <c r="K9" i="30"/>
  <c r="K139" i="30" s="1"/>
  <c r="K151" i="30" s="1"/>
  <c r="I9" i="30"/>
  <c r="K8" i="30"/>
  <c r="I8" i="30"/>
  <c r="I139" i="30" s="1"/>
  <c r="I150" i="30" s="1"/>
  <c r="K143" i="29" l="1"/>
  <c r="K144" i="29"/>
  <c r="K145" i="29"/>
  <c r="K146" i="29"/>
  <c r="K147" i="29"/>
  <c r="K68" i="29" l="1"/>
  <c r="I68" i="29"/>
  <c r="I46" i="29"/>
  <c r="K46" i="29"/>
  <c r="I38" i="29"/>
  <c r="K38" i="29"/>
  <c r="I27" i="29"/>
  <c r="K27" i="29"/>
  <c r="K19" i="29"/>
  <c r="I19" i="29"/>
  <c r="K9" i="29"/>
  <c r="I9" i="29"/>
  <c r="K128" i="29" l="1"/>
  <c r="I128" i="29"/>
  <c r="I129" i="29"/>
  <c r="I137" i="29" l="1"/>
  <c r="K137" i="29"/>
  <c r="I136" i="29"/>
  <c r="K136" i="29"/>
  <c r="I116" i="29" l="1"/>
  <c r="K116" i="29"/>
  <c r="I147" i="29" l="1"/>
  <c r="I145" i="29"/>
  <c r="I126" i="29"/>
  <c r="K125" i="29"/>
  <c r="I125" i="29"/>
  <c r="K115" i="29"/>
  <c r="I115" i="29"/>
  <c r="K74" i="29"/>
  <c r="I74" i="29"/>
  <c r="K73" i="29"/>
  <c r="I73" i="29"/>
  <c r="K72" i="29"/>
  <c r="I72" i="29"/>
  <c r="I71" i="29"/>
  <c r="K71" i="29"/>
  <c r="I70" i="29"/>
  <c r="K70" i="29"/>
  <c r="K69" i="29"/>
  <c r="I69" i="29"/>
  <c r="I67" i="29"/>
  <c r="K67" i="29"/>
  <c r="I56" i="29"/>
  <c r="K56" i="29"/>
  <c r="I55" i="29"/>
  <c r="K55" i="29"/>
  <c r="I54" i="29"/>
  <c r="K54" i="29"/>
  <c r="I53" i="29"/>
  <c r="K53" i="29"/>
  <c r="I52" i="29"/>
  <c r="K52" i="29"/>
  <c r="I51" i="29"/>
  <c r="K51" i="29"/>
  <c r="I50" i="29"/>
  <c r="K50" i="29"/>
  <c r="I49" i="29"/>
  <c r="K49" i="29"/>
  <c r="I48" i="29"/>
  <c r="K48" i="29"/>
  <c r="I47" i="29"/>
  <c r="K47" i="29"/>
  <c r="I45" i="29"/>
  <c r="K45" i="29"/>
  <c r="I43" i="29"/>
  <c r="K43" i="29"/>
  <c r="I42" i="29"/>
  <c r="K42" i="29"/>
  <c r="I41" i="29"/>
  <c r="K41" i="29"/>
  <c r="I40" i="29"/>
  <c r="K40" i="29"/>
  <c r="I39" i="29"/>
  <c r="K39" i="29"/>
  <c r="I37" i="29"/>
  <c r="K37" i="29"/>
  <c r="I35" i="29"/>
  <c r="K35" i="29"/>
  <c r="I34" i="29"/>
  <c r="K34" i="29"/>
  <c r="I33" i="29"/>
  <c r="K33" i="29"/>
  <c r="I32" i="29"/>
  <c r="K32" i="29"/>
  <c r="I31" i="29"/>
  <c r="K31" i="29"/>
  <c r="I30" i="29"/>
  <c r="K30" i="29"/>
  <c r="I29" i="29"/>
  <c r="K29" i="29"/>
  <c r="I28" i="29"/>
  <c r="K28" i="29"/>
  <c r="I26" i="29"/>
  <c r="K26" i="29"/>
  <c r="K24" i="29"/>
  <c r="I24" i="29"/>
  <c r="K23" i="29"/>
  <c r="I23" i="29"/>
  <c r="I22" i="29"/>
  <c r="K22" i="29"/>
  <c r="I21" i="29"/>
  <c r="K21" i="29"/>
  <c r="K20" i="29"/>
  <c r="I20" i="29"/>
  <c r="I18" i="29"/>
  <c r="K18" i="29"/>
  <c r="K16" i="29"/>
  <c r="I16" i="29"/>
  <c r="K15" i="29"/>
  <c r="I15" i="29"/>
  <c r="I14" i="29"/>
  <c r="K14" i="29"/>
  <c r="I13" i="29"/>
  <c r="K13" i="29"/>
  <c r="K12" i="29"/>
  <c r="I12" i="29"/>
  <c r="I11" i="29"/>
  <c r="K11" i="29"/>
  <c r="I10" i="29"/>
  <c r="K10" i="29"/>
  <c r="I8" i="29"/>
  <c r="K8" i="29"/>
  <c r="I93" i="29" l="1"/>
  <c r="K122" i="29"/>
  <c r="K112" i="29"/>
  <c r="K93" i="29"/>
  <c r="K129" i="29"/>
  <c r="K96" i="29"/>
  <c r="I121" i="29"/>
  <c r="K121" i="29"/>
  <c r="I92" i="29"/>
  <c r="K127" i="29"/>
  <c r="K94" i="29"/>
  <c r="K98" i="29"/>
  <c r="K123" i="29"/>
  <c r="K138" i="29"/>
  <c r="K99" i="29"/>
  <c r="K133" i="29"/>
  <c r="I143" i="29"/>
  <c r="I132" i="29"/>
  <c r="K132" i="29"/>
  <c r="I122" i="29"/>
  <c r="K109" i="29"/>
  <c r="K103" i="29"/>
  <c r="I103" i="29"/>
  <c r="K111" i="29"/>
  <c r="I105" i="29"/>
  <c r="K105" i="29"/>
  <c r="I96" i="29"/>
  <c r="I118" i="29"/>
  <c r="K118" i="29"/>
  <c r="I134" i="29"/>
  <c r="K134" i="29"/>
  <c r="K101" i="29"/>
  <c r="I101" i="29"/>
  <c r="K92" i="29"/>
  <c r="I127" i="29"/>
  <c r="I110" i="29"/>
  <c r="K110" i="29"/>
  <c r="I98" i="29"/>
  <c r="K89" i="29"/>
  <c r="I89" i="29"/>
  <c r="I107" i="29"/>
  <c r="I109" i="29"/>
  <c r="I94" i="29"/>
  <c r="I111" i="29"/>
  <c r="K130" i="29"/>
  <c r="K100" i="29"/>
  <c r="I142" i="29"/>
  <c r="K142" i="29"/>
  <c r="K102" i="29"/>
  <c r="K114" i="29"/>
  <c r="K131" i="29"/>
  <c r="K90" i="29"/>
  <c r="I138" i="29"/>
  <c r="K107" i="29"/>
  <c r="I144" i="29"/>
  <c r="I90" i="29"/>
  <c r="I99" i="29"/>
  <c r="I146" i="29"/>
  <c r="I102" i="29"/>
  <c r="I130" i="29"/>
  <c r="K119" i="29"/>
  <c r="I119" i="29"/>
  <c r="I100" i="29"/>
  <c r="I91" i="29"/>
  <c r="K91" i="29"/>
  <c r="K135" i="29"/>
  <c r="I114" i="29"/>
  <c r="I131" i="29"/>
  <c r="K124" i="29"/>
  <c r="I124" i="29"/>
  <c r="K120" i="29"/>
  <c r="K104" i="29"/>
  <c r="I104" i="29"/>
  <c r="I106" i="29"/>
  <c r="K106" i="29"/>
  <c r="I135" i="29"/>
  <c r="K108" i="29"/>
  <c r="K95" i="29"/>
  <c r="I95" i="29"/>
  <c r="I120" i="29"/>
  <c r="K113" i="29"/>
  <c r="I113" i="29"/>
  <c r="I117" i="29"/>
  <c r="K117" i="29"/>
  <c r="K97" i="29"/>
  <c r="I97" i="29"/>
  <c r="I123" i="29"/>
  <c r="I133" i="29"/>
  <c r="I112" i="29"/>
  <c r="I108" i="29"/>
  <c r="K77" i="29"/>
  <c r="I77" i="29"/>
  <c r="K84" i="29"/>
  <c r="K87" i="29"/>
  <c r="K85" i="29"/>
  <c r="I85" i="29"/>
  <c r="I84" i="29"/>
  <c r="I86" i="29"/>
  <c r="K86" i="29"/>
  <c r="I87" i="29"/>
  <c r="I78" i="29"/>
  <c r="K78" i="29"/>
  <c r="K80" i="29"/>
  <c r="I80" i="29"/>
  <c r="I81" i="29"/>
  <c r="K81" i="29"/>
  <c r="I79" i="29"/>
  <c r="K79" i="29"/>
  <c r="I82" i="29"/>
  <c r="K82" i="29"/>
  <c r="I83" i="29"/>
  <c r="K83" i="29"/>
  <c r="K148" i="29" l="1"/>
  <c r="K139" i="29"/>
  <c r="I148" i="29"/>
  <c r="I139" i="29"/>
  <c r="K151" i="29" l="1"/>
  <c r="I150" i="29"/>
</calcChain>
</file>

<file path=xl/sharedStrings.xml><?xml version="1.0" encoding="utf-8"?>
<sst xmlns="http://schemas.openxmlformats.org/spreadsheetml/2006/main" count="900" uniqueCount="192">
  <si>
    <t>Rodzaj i zakres prac</t>
  </si>
  <si>
    <t>Renowacja trawników</t>
  </si>
  <si>
    <t>Ilość</t>
  </si>
  <si>
    <t>ar</t>
  </si>
  <si>
    <t>Jedn. miary</t>
  </si>
  <si>
    <t>Wartość
brutto</t>
  </si>
  <si>
    <t>Wartość
netto</t>
  </si>
  <si>
    <t>Krotność</t>
  </si>
  <si>
    <t>B</t>
  </si>
  <si>
    <t>Nr</t>
  </si>
  <si>
    <t>…………………………………..</t>
  </si>
  <si>
    <t>Podpis i pieczątka imienna</t>
  </si>
  <si>
    <t>uprawnionego (-ych) przedstawiciela (-li) Wykonawcy</t>
  </si>
  <si>
    <t xml:space="preserve">Razem </t>
  </si>
  <si>
    <t>D</t>
  </si>
  <si>
    <t>mb</t>
  </si>
  <si>
    <t>szt.</t>
  </si>
  <si>
    <t>Podatek
VAT</t>
  </si>
  <si>
    <t>Założenie różanki</t>
  </si>
  <si>
    <r>
      <t>m</t>
    </r>
    <r>
      <rPr>
        <sz val="10"/>
        <color theme="1"/>
        <rFont val="Calibri"/>
        <family val="2"/>
        <charset val="238"/>
      </rPr>
      <t>²</t>
    </r>
  </si>
  <si>
    <t>Założenie rabaty bylinowej</t>
  </si>
  <si>
    <t>100 szt.</t>
  </si>
  <si>
    <t>Mulczowanie korą</t>
  </si>
  <si>
    <t>Karczowanie krzewów</t>
  </si>
  <si>
    <t>Usuwanie samosiewów</t>
  </si>
  <si>
    <t>Wygrodzenie rabat</t>
  </si>
  <si>
    <t>Wymiana piasku w piaskownicach</t>
  </si>
  <si>
    <r>
      <t>m</t>
    </r>
    <r>
      <rPr>
        <sz val="10"/>
        <color theme="1"/>
        <rFont val="Calibri"/>
        <family val="2"/>
        <charset val="238"/>
      </rPr>
      <t>³</t>
    </r>
  </si>
  <si>
    <t>Wywóz zanieczyszczeń</t>
  </si>
  <si>
    <t>Pielęgnacja drzew</t>
  </si>
  <si>
    <t>1 cm</t>
  </si>
  <si>
    <t>Wiązania elastyczne</t>
  </si>
  <si>
    <t>Podlewanie drzew</t>
  </si>
  <si>
    <t>PRACE PRZY DRZEWACH - § 4300</t>
  </si>
  <si>
    <t>PRACE REMONTOWE - § 4270</t>
  </si>
  <si>
    <t>Zamiatanie nawierzchni utwardzonych</t>
  </si>
  <si>
    <t>Zamiatanie alejek żwirowych</t>
  </si>
  <si>
    <t>Gracowanie alejek żwirowych</t>
  </si>
  <si>
    <t>Cięcia odmładzające krzewów</t>
  </si>
  <si>
    <t>Cięcia żywopłotów</t>
  </si>
  <si>
    <t>Odchwaszczanie skupin krzewów i żywopłotów</t>
  </si>
  <si>
    <t>Wywóz odpadów niebezpiecznych i niewiadomego pochodzenia</t>
  </si>
  <si>
    <t>Usuwanie i utylizacja padłych zwierząt</t>
  </si>
  <si>
    <t>kg</t>
  </si>
  <si>
    <t>Transport elementów wyposażenia parkowego</t>
  </si>
  <si>
    <t>Interwencyjne prace porządkowo- ogrodnicze</t>
  </si>
  <si>
    <t>rbg</t>
  </si>
  <si>
    <t>MOKOTÓW- cz. I</t>
  </si>
  <si>
    <t>ha/dzień</t>
  </si>
  <si>
    <t>ar/m-c</t>
  </si>
  <si>
    <t>ar/dzień</t>
  </si>
  <si>
    <t>m-c</t>
  </si>
  <si>
    <t>PRACE PORZĄDKOWE - § 4300</t>
  </si>
  <si>
    <t>Sadzenie (dosadzanie) krzewów żywopłotowych</t>
  </si>
  <si>
    <t>Sadzenie (dosadzanie) krzewów ozdobnych</t>
  </si>
  <si>
    <t>Miesięczna pielęgnacja zbiorowisk szuwarowych, rabat bylinowych i okrywowych</t>
  </si>
  <si>
    <t>Wygrabianie liści i zanieczyszczeń z trawników</t>
  </si>
  <si>
    <t>obiekt/m-c</t>
  </si>
  <si>
    <t>Zamykanie i otwieranie bram parku</t>
  </si>
  <si>
    <t>mtg</t>
  </si>
  <si>
    <t>Cięcia pielęgnacyjne i formujące krzewów</t>
  </si>
  <si>
    <t>PRACE OGRODNICZE- § 4300</t>
  </si>
  <si>
    <r>
      <t xml:space="preserve">Razem </t>
    </r>
    <r>
      <rPr>
        <b/>
        <i/>
        <sz val="10"/>
        <color theme="1"/>
        <rFont val="Arial"/>
        <family val="2"/>
        <charset val="238"/>
      </rPr>
      <t>§ 4300</t>
    </r>
  </si>
  <si>
    <r>
      <t xml:space="preserve">Razem </t>
    </r>
    <r>
      <rPr>
        <b/>
        <i/>
        <sz val="10"/>
        <color theme="1"/>
        <rFont val="Arial"/>
        <family val="2"/>
        <charset val="238"/>
      </rPr>
      <t>§ 4270</t>
    </r>
  </si>
  <si>
    <t>Sadzenie bylin C1,5</t>
  </si>
  <si>
    <t>Sadzenie bylin C2</t>
  </si>
  <si>
    <t>Sadzenie bylin C3</t>
  </si>
  <si>
    <t>Sadzenie bylin P9 lub P11</t>
  </si>
  <si>
    <t>Remont ławek</t>
  </si>
  <si>
    <t>Remont alejek asfaltowych</t>
  </si>
  <si>
    <t>Sadzenie (dosadzanie) roślin okrywowych</t>
  </si>
  <si>
    <t>Założenie rabaty z roślin cebulowych</t>
  </si>
  <si>
    <t>Sadzenie roślin cebulowych w rabatach- duże cebule</t>
  </si>
  <si>
    <t>Naprawa koszy na śmieci</t>
  </si>
  <si>
    <t>Remont alejek z płyt chodnikowych i kostki</t>
  </si>
  <si>
    <t>Remont alejek żwirowych</t>
  </si>
  <si>
    <t>Remont alejek Hanse Grand</t>
  </si>
  <si>
    <t>Malowanie ławek</t>
  </si>
  <si>
    <t>Malowanie koszy na śmieci</t>
  </si>
  <si>
    <t>A</t>
  </si>
  <si>
    <t>Utrzymanie nawierzchni Hanse Grand</t>
  </si>
  <si>
    <t>Oczyszczanie zimowe nawierzchni Hanse Grand</t>
  </si>
  <si>
    <t>Utrzymanie trawników reprezentacyjnych</t>
  </si>
  <si>
    <t>Miesięczna pielęgnacja rododendronów</t>
  </si>
  <si>
    <t>Miesięczna pielęgnacja różanki</t>
  </si>
  <si>
    <t>C</t>
  </si>
  <si>
    <t xml:space="preserve">Czyszczenie z roślin nawierzchni utwardzonych </t>
  </si>
  <si>
    <t>Koszenie trawników obszar A</t>
  </si>
  <si>
    <t>Koszenie trawników obszar B</t>
  </si>
  <si>
    <t>Oczyszczanie zimowe nawierzchni utwardzonych</t>
  </si>
  <si>
    <t>Frezowanie karpy o średnicy do 80 cm</t>
  </si>
  <si>
    <t>Frezowanie karpy o średnicy powyżej 81 cm</t>
  </si>
  <si>
    <t>Usunięcie karpy o średnicy do 80 cm</t>
  </si>
  <si>
    <t>Usunięcie karpy o średnicy powyżej 81 cm</t>
  </si>
  <si>
    <t>Sadzenie drzew o obwodzie pnia 16-18 cm</t>
  </si>
  <si>
    <t>Sadzenie drzew o obwodzie pnia 25-35 cm</t>
  </si>
  <si>
    <t>Założenie rabaty do ukwiecenia sezonowego</t>
  </si>
  <si>
    <t>Sadzenie krzewów róż parkowych</t>
  </si>
  <si>
    <t>Sadzenie krzewów róż wielkokwiatowych i wielokwiatowych</t>
  </si>
  <si>
    <r>
      <t>Sadzenie roślin sezonowych 12 szt./m</t>
    </r>
    <r>
      <rPr>
        <sz val="10"/>
        <color theme="1"/>
        <rFont val="Calibri"/>
        <family val="2"/>
        <charset val="238"/>
      </rPr>
      <t>²- jesień</t>
    </r>
  </si>
  <si>
    <t>Miesięczna pielęgnacja roślin sezonowych- jesień</t>
  </si>
  <si>
    <t>Miesięczna pielęgnacja roślin sezonowych- lato</t>
  </si>
  <si>
    <t>Miesięczna pielęgnacja roślin sezonowych- wiosna</t>
  </si>
  <si>
    <r>
      <t>Sadzenie roślin sezonowych 50 szt./m</t>
    </r>
    <r>
      <rPr>
        <sz val="10"/>
        <color theme="1"/>
        <rFont val="Calibri"/>
        <family val="2"/>
        <charset val="238"/>
      </rPr>
      <t>² - wiosna</t>
    </r>
  </si>
  <si>
    <r>
      <t>Sadzenie roślin sezonowych 36 szt./m</t>
    </r>
    <r>
      <rPr>
        <sz val="10"/>
        <color theme="1"/>
        <rFont val="Calibri"/>
        <family val="2"/>
        <charset val="238"/>
      </rPr>
      <t>² - lato</t>
    </r>
  </si>
  <si>
    <r>
      <t>Sadzenie roślin sezonowych 25 szt./m</t>
    </r>
    <r>
      <rPr>
        <sz val="10"/>
        <color theme="1"/>
        <rFont val="Calibri"/>
        <family val="2"/>
        <charset val="238"/>
      </rPr>
      <t>² - lato</t>
    </r>
  </si>
  <si>
    <t>Przygotowanie terenu pod rabaty z krzewów</t>
  </si>
  <si>
    <r>
      <t>5m</t>
    </r>
    <r>
      <rPr>
        <sz val="10"/>
        <color theme="1"/>
        <rFont val="Calibri"/>
        <family val="2"/>
        <charset val="238"/>
      </rPr>
      <t>³</t>
    </r>
  </si>
  <si>
    <r>
      <t>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/m-c</t>
    </r>
  </si>
  <si>
    <t>szt./m-c</t>
  </si>
  <si>
    <t>Cena jedn.brutto</t>
  </si>
  <si>
    <t>Cena jedn. netto</t>
  </si>
  <si>
    <t>Podlewanie krzewów</t>
  </si>
  <si>
    <t>Park im. gen. Gustawa Orlicz-Dreszera</t>
  </si>
  <si>
    <t>Park Bartłomieja</t>
  </si>
  <si>
    <t>Park przy Cmentarzu Żołnierzy Radzieckich</t>
  </si>
  <si>
    <t>Park Dolina Służewiecka</t>
  </si>
  <si>
    <t>Park przy Stawie Służewieckim</t>
  </si>
  <si>
    <t>I.</t>
  </si>
  <si>
    <t xml:space="preserve">II. </t>
  </si>
  <si>
    <t xml:space="preserve">POZOSTAŁE PRACE OGRODNICZO-PORZĄDKOWE (§ 4300) - dla całego rejonu I </t>
  </si>
  <si>
    <t>E</t>
  </si>
  <si>
    <t>F</t>
  </si>
  <si>
    <t>PRACE OGRODNICZE i PORZĄDKOWE (§ 4300) - dla poszczególnych parków i  skwerów</t>
  </si>
  <si>
    <t xml:space="preserve">Skwery  i zieleńce </t>
  </si>
  <si>
    <t>jesienne wygrabienie liści z trawników</t>
  </si>
  <si>
    <t xml:space="preserve">jesienne wygrabienie liści z trawników </t>
  </si>
  <si>
    <t>Utrzymanie pomostu w okresie zimowym</t>
  </si>
  <si>
    <t xml:space="preserve">utrzymanie pomostu wiosna -jesień </t>
  </si>
  <si>
    <t xml:space="preserve">ar/dzień </t>
  </si>
  <si>
    <t xml:space="preserve">Oczyszczanie zimowe nawierzchni żwirowych </t>
  </si>
  <si>
    <t xml:space="preserve">LP. </t>
  </si>
  <si>
    <t>Usunięcie drzew wraz z karpą ( cena usunięcia wywrotu lub złomu stanowi 70 % ceny  za usunięcie drzewa, cena usunięcia drzewa bez karpy wynosi 80 % ceny usunięcia drzewa ).</t>
  </si>
  <si>
    <t xml:space="preserve">Miesięczna pielęgnacja roślin cebulowych </t>
  </si>
  <si>
    <t>m2</t>
  </si>
  <si>
    <r>
      <t>Sadzenie roślin cebulowych w rabatach- 50 szt./m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- średnie cebule</t>
    </r>
  </si>
  <si>
    <t>8=4*5*6</t>
  </si>
  <si>
    <t>10=4*5*6</t>
  </si>
  <si>
    <t>58a</t>
  </si>
  <si>
    <t>Miesięczna pielęgnacja młodych drzew w okresie kwiecień-październik</t>
  </si>
  <si>
    <t>Miesięczna pielęgnacja młodych drzew w  okresie listopad-marzec</t>
  </si>
  <si>
    <t xml:space="preserve">III. </t>
  </si>
  <si>
    <t xml:space="preserve">PRACE REMONTOWE (§ 4270) - dla całego rejonu I </t>
  </si>
  <si>
    <t>1cm</t>
  </si>
  <si>
    <t xml:space="preserve">prace porządkowe różne (kwiecień - wrzesień) </t>
  </si>
  <si>
    <t xml:space="preserve">1a </t>
  </si>
  <si>
    <t>prace porządkowe różne (październik- marzec)</t>
  </si>
  <si>
    <t>prace porządkowe różne (kwiecień-wrzesień)</t>
  </si>
  <si>
    <t>Załącznik nr 1 do wzoru umowy nr ….</t>
  </si>
  <si>
    <r>
      <rPr>
        <b/>
        <sz val="10"/>
        <rFont val="Arial"/>
        <family val="2"/>
        <charset val="238"/>
      </rPr>
      <t>łącznie cena oferty netto</t>
    </r>
    <r>
      <rPr>
        <sz val="10"/>
        <rFont val="Arial"/>
        <family val="2"/>
        <charset val="238"/>
      </rPr>
      <t xml:space="preserve">  =</t>
    </r>
    <r>
      <rPr>
        <i/>
        <sz val="10"/>
        <rFont val="Arial"/>
        <family val="2"/>
        <charset val="238"/>
      </rPr>
      <t xml:space="preserve"> wiersz 134 z kolumny 8 +  wiersz 143 z kolumny 8</t>
    </r>
  </si>
  <si>
    <t>Skwer Grupy AK "Granat"- obszar B</t>
  </si>
  <si>
    <t>Zieleniec przy ul. Niegocińskiej - obszar A</t>
  </si>
  <si>
    <t>Zieleniec przy ul. Bukowińskiej - obszar A</t>
  </si>
  <si>
    <t>Skwer im. A. Słonimskiego - obszar A</t>
  </si>
  <si>
    <t>Skwer przy ul. Marynarskiej - obszar A</t>
  </si>
  <si>
    <t>Skwer Słoweński - obszar A</t>
  </si>
  <si>
    <t>Koszenie trawników - obszar A</t>
  </si>
  <si>
    <t xml:space="preserve">Skwer im. St. Broniewskiego "Orszy"- obszar B </t>
  </si>
  <si>
    <t>Zieleniec przy ul. Broniwoja - obszar A</t>
  </si>
  <si>
    <t xml:space="preserve">Zieleniec "Suwak" - obszar A </t>
  </si>
  <si>
    <t>Koszenie trawników - obszar B</t>
  </si>
  <si>
    <t>Zakres prac i ceny jednostkowe 01.12.2019 - 30.11.2020</t>
  </si>
  <si>
    <r>
      <rPr>
        <b/>
        <sz val="10"/>
        <rFont val="Arial"/>
        <family val="2"/>
        <charset val="238"/>
      </rPr>
      <t>łącznie cena oferty brutto</t>
    </r>
    <r>
      <rPr>
        <sz val="10"/>
        <rFont val="Arial"/>
        <family val="2"/>
        <charset val="238"/>
      </rPr>
      <t xml:space="preserve"> =</t>
    </r>
    <r>
      <rPr>
        <i/>
        <sz val="10"/>
        <rFont val="Arial"/>
        <family val="2"/>
        <charset val="238"/>
      </rPr>
      <t xml:space="preserve"> wiersz 134 z kolumny z kolumny 10 + wiersz 143 z kolumny 10</t>
    </r>
  </si>
  <si>
    <t>Sadzenie roślin cebulowych w trawniku - małe cebule, szafirki, krokusy)</t>
  </si>
  <si>
    <t>Załącznik nr 1a do wzoru umowy nr ….</t>
  </si>
  <si>
    <t>Zakres prac i ceny jednostkowe 01.12.2020- 30.11.2021</t>
  </si>
  <si>
    <t>1a</t>
  </si>
  <si>
    <t xml:space="preserve">Skwer im. St. Broniewskiego "Orszy" -obszar B </t>
  </si>
  <si>
    <t>Zieleniec przy ul. Broniwoja - obsza A</t>
  </si>
  <si>
    <t>Zieleniec "Suwak"- obszar A</t>
  </si>
  <si>
    <t>Sadzenie roślin cebulowych w trawniku - male cebule ( krokusy, szafirki)</t>
  </si>
  <si>
    <t xml:space="preserve">miesięczna pielęgnacja roślin cebulowych </t>
  </si>
  <si>
    <r>
      <t>m</t>
    </r>
    <r>
      <rPr>
        <sz val="10"/>
        <rFont val="Calibri"/>
        <family val="2"/>
        <charset val="238"/>
      </rPr>
      <t>²</t>
    </r>
  </si>
  <si>
    <r>
      <t>Sadzenie roślin sezonowych 12 szt./m</t>
    </r>
    <r>
      <rPr>
        <sz val="10"/>
        <rFont val="Calibri"/>
        <family val="2"/>
        <charset val="238"/>
      </rPr>
      <t>²- jesień</t>
    </r>
  </si>
  <si>
    <r>
      <t>Sadzenie roślin sezonowych 25 szt./m</t>
    </r>
    <r>
      <rPr>
        <sz val="10"/>
        <rFont val="Calibri"/>
        <family val="2"/>
        <charset val="238"/>
      </rPr>
      <t>² - lato</t>
    </r>
  </si>
  <si>
    <t>Załącznik nr 1b do wzoru umowy nr ….</t>
  </si>
  <si>
    <t>Zakres prac i ceny jednostkowe 01.12.2021- 30.11.2022</t>
  </si>
  <si>
    <t>Cena jedn. Netto (zł)</t>
  </si>
  <si>
    <t>Cena jedn.brutto (zł)</t>
  </si>
  <si>
    <t>Wartość
netto (zł)</t>
  </si>
  <si>
    <t>Podatek
VAT %</t>
  </si>
  <si>
    <t>Wartość
brutto (zł)</t>
  </si>
  <si>
    <t>Skwer Grupy AK "Granat" - obzar B</t>
  </si>
  <si>
    <t xml:space="preserve">Skwer im. A. Słonimskiego - obszar A </t>
  </si>
  <si>
    <t xml:space="preserve">Skwer Słoweński - obszar A </t>
  </si>
  <si>
    <t>Skwer im. St. Broniewskiego "Orszy" - obszar B</t>
  </si>
  <si>
    <t>Zieleniec "Suwak" - obszar A</t>
  </si>
  <si>
    <t xml:space="preserve">Sadzenie roślin cebulowych w trawniku - małe cebule (np.. szafirki, krokusy) </t>
  </si>
  <si>
    <r>
      <t>Sadzenie roślin cebulowych w rabatach- 50 szt./m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Arial"/>
        <family val="2"/>
        <charset val="238"/>
      </rPr>
      <t>- średnie cebule</t>
    </r>
  </si>
  <si>
    <r>
      <rPr>
        <b/>
        <sz val="10"/>
        <rFont val="Arial"/>
        <family val="2"/>
        <charset val="238"/>
      </rPr>
      <t>łącznie cena oferty brutto</t>
    </r>
    <r>
      <rPr>
        <sz val="10"/>
        <rFont val="Arial"/>
        <family val="2"/>
        <charset val="238"/>
      </rPr>
      <t xml:space="preserve"> =</t>
    </r>
    <r>
      <rPr>
        <i/>
        <sz val="10"/>
        <rFont val="Arial"/>
        <family val="2"/>
        <charset val="238"/>
      </rPr>
      <t xml:space="preserve"> wiersz 134 z kolumny z kolumny 20 + wiersz 143 z kolumny 10</t>
    </r>
  </si>
  <si>
    <t>MOKOTÓW obszar  I - cz. I</t>
  </si>
  <si>
    <r>
      <t>m</t>
    </r>
    <r>
      <rPr>
        <sz val="10"/>
        <color rgb="FFFF0000"/>
        <rFont val="Calibri"/>
        <family val="2"/>
        <charset val="238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</si>
</sst>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Open Sans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Open Sans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</cellStyleXfs>
  <cellXfs count="364">
    <xf numFmtId="0" fontId="0" fillId="0" borderId="0" xfId="0"/>
    <xf numFmtId="0" fontId="4" fillId="2" borderId="0" xfId="0" applyFont="1" applyFill="1" applyBorder="1" applyAlignment="1">
      <alignment vertical="center" wrapText="1"/>
    </xf>
    <xf numFmtId="1" fontId="4" fillId="2" borderId="0" xfId="3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2" fillId="3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4" fillId="2" borderId="4" xfId="3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4" fillId="2" borderId="2" xfId="3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" fontId="4" fillId="8" borderId="2" xfId="3" applyNumberFormat="1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 wrapText="1"/>
    </xf>
    <xf numFmtId="1" fontId="4" fillId="7" borderId="8" xfId="3" applyNumberFormat="1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vertical="center" wrapText="1"/>
    </xf>
    <xf numFmtId="0" fontId="24" fillId="9" borderId="14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 wrapText="1"/>
    </xf>
    <xf numFmtId="1" fontId="4" fillId="8" borderId="0" xfId="3" applyNumberFormat="1" applyFont="1" applyFill="1" applyBorder="1" applyAlignment="1">
      <alignment horizontal="center" vertical="center" wrapText="1"/>
    </xf>
    <xf numFmtId="4" fontId="4" fillId="8" borderId="0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4" fillId="8" borderId="1" xfId="3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" fontId="4" fillId="8" borderId="0" xfId="3" applyNumberFormat="1" applyFont="1" applyFill="1" applyBorder="1" applyAlignment="1">
      <alignment horizontal="center" vertical="center" wrapText="1"/>
    </xf>
    <xf numFmtId="4" fontId="4" fillId="8" borderId="1" xfId="3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/>
    </xf>
    <xf numFmtId="4" fontId="6" fillId="2" borderId="2" xfId="3" applyNumberFormat="1" applyFont="1" applyFill="1" applyBorder="1" applyAlignment="1">
      <alignment horizontal="center" vertical="center" wrapText="1"/>
    </xf>
    <xf numFmtId="4" fontId="4" fillId="8" borderId="2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2" xfId="0" quotePrefix="1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left" vertical="center" wrapText="1"/>
    </xf>
    <xf numFmtId="4" fontId="4" fillId="2" borderId="0" xfId="0" quotePrefix="1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/>
    <xf numFmtId="4" fontId="4" fillId="8" borderId="20" xfId="0" applyNumberFormat="1" applyFont="1" applyFill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 wrapText="1"/>
    </xf>
    <xf numFmtId="4" fontId="4" fillId="7" borderId="7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1" fontId="15" fillId="2" borderId="0" xfId="0" applyNumberFormat="1" applyFont="1" applyFill="1" applyAlignment="1">
      <alignment vertical="center"/>
    </xf>
    <xf numFmtId="0" fontId="24" fillId="9" borderId="22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center" vertical="center" wrapText="1"/>
    </xf>
    <xf numFmtId="4" fontId="4" fillId="8" borderId="8" xfId="3" applyNumberFormat="1" applyFont="1" applyFill="1" applyBorder="1" applyAlignment="1">
      <alignment horizontal="center" vertical="center" wrapText="1"/>
    </xf>
    <xf numFmtId="1" fontId="4" fillId="8" borderId="8" xfId="3" applyNumberFormat="1" applyFont="1" applyFill="1" applyBorder="1" applyAlignment="1">
      <alignment horizontal="center" vertical="center" wrapText="1"/>
    </xf>
    <xf numFmtId="4" fontId="4" fillId="8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10" fillId="0" borderId="0" xfId="3" applyNumberFormat="1" applyFont="1" applyFill="1" applyAlignment="1">
      <alignment horizontal="center" vertical="center"/>
    </xf>
    <xf numFmtId="4" fontId="10" fillId="8" borderId="2" xfId="0" applyNumberFormat="1" applyFont="1" applyFill="1" applyBorder="1" applyAlignment="1">
      <alignment horizontal="center" vertical="center" wrapText="1"/>
    </xf>
    <xf numFmtId="4" fontId="10" fillId="8" borderId="8" xfId="0" applyNumberFormat="1" applyFont="1" applyFill="1" applyBorder="1" applyAlignment="1">
      <alignment horizontal="center" vertical="center" wrapText="1"/>
    </xf>
    <xf numFmtId="4" fontId="10" fillId="8" borderId="0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left" vertical="center" wrapText="1"/>
    </xf>
    <xf numFmtId="4" fontId="10" fillId="0" borderId="4" xfId="3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4" fontId="15" fillId="0" borderId="0" xfId="3" applyNumberFormat="1" applyFont="1" applyFill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top"/>
    </xf>
    <xf numFmtId="0" fontId="20" fillId="8" borderId="8" xfId="0" applyNumberFormat="1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" fontId="2" fillId="2" borderId="6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6" fillId="2" borderId="8" xfId="0" applyNumberFormat="1" applyFont="1" applyFill="1" applyBorder="1" applyAlignment="1">
      <alignment horizontal="left" vertical="center" wrapText="1"/>
    </xf>
    <xf numFmtId="1" fontId="2" fillId="2" borderId="2" xfId="3" applyNumberFormat="1" applyFont="1" applyFill="1" applyBorder="1" applyAlignment="1">
      <alignment horizontal="center" vertical="center"/>
    </xf>
    <xf numFmtId="0" fontId="27" fillId="2" borderId="8" xfId="0" applyNumberFormat="1" applyFont="1" applyFill="1" applyBorder="1" applyAlignment="1">
      <alignment horizontal="left" vertical="center" wrapText="1"/>
    </xf>
    <xf numFmtId="0" fontId="27" fillId="2" borderId="7" xfId="0" applyNumberFormat="1" applyFont="1" applyFill="1" applyBorder="1" applyAlignment="1">
      <alignment horizontal="left" vertical="center" wrapText="1"/>
    </xf>
    <xf numFmtId="0" fontId="25" fillId="7" borderId="8" xfId="0" applyFont="1" applyFill="1" applyBorder="1" applyAlignment="1">
      <alignment horizontal="left" vertical="top" wrapText="1"/>
    </xf>
    <xf numFmtId="0" fontId="22" fillId="0" borderId="8" xfId="0" applyFont="1" applyBorder="1" applyAlignment="1"/>
    <xf numFmtId="0" fontId="22" fillId="0" borderId="7" xfId="0" applyFont="1" applyBorder="1" applyAlignment="1"/>
    <xf numFmtId="0" fontId="25" fillId="7" borderId="6" xfId="0" applyFont="1" applyFill="1" applyBorder="1" applyAlignment="1">
      <alignment horizontal="left" vertical="top" wrapText="1"/>
    </xf>
    <xf numFmtId="0" fontId="6" fillId="8" borderId="1" xfId="0" applyNumberFormat="1" applyFont="1" applyFill="1" applyBorder="1" applyAlignment="1">
      <alignment horizontal="left" vertical="center" wrapText="1"/>
    </xf>
    <xf numFmtId="4" fontId="6" fillId="8" borderId="1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2" fontId="4" fillId="2" borderId="2" xfId="3" applyNumberFormat="1" applyFont="1" applyFill="1" applyBorder="1" applyAlignment="1">
      <alignment horizontal="left" vertical="center" wrapText="1"/>
    </xf>
    <xf numFmtId="2" fontId="4" fillId="2" borderId="5" xfId="3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4" fontId="4" fillId="8" borderId="11" xfId="3" applyNumberFormat="1" applyFont="1" applyFill="1" applyBorder="1" applyAlignment="1">
      <alignment horizontal="center" vertical="center" wrapText="1"/>
    </xf>
    <xf numFmtId="4" fontId="4" fillId="7" borderId="2" xfId="3" applyNumberFormat="1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/>
    </xf>
    <xf numFmtId="0" fontId="0" fillId="8" borderId="15" xfId="0" applyFill="1" applyBorder="1"/>
    <xf numFmtId="0" fontId="26" fillId="8" borderId="15" xfId="0" applyFont="1" applyFill="1" applyBorder="1"/>
    <xf numFmtId="0" fontId="8" fillId="2" borderId="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1" fontId="10" fillId="2" borderId="2" xfId="3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2" borderId="2" xfId="3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30" fillId="9" borderId="15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quotePrefix="1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" fontId="12" fillId="4" borderId="1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4" fontId="10" fillId="0" borderId="0" xfId="3" applyNumberFormat="1" applyFont="1" applyFill="1" applyBorder="1" applyAlignment="1">
      <alignment horizontal="center" vertical="center"/>
    </xf>
    <xf numFmtId="0" fontId="31" fillId="0" borderId="8" xfId="0" applyFont="1" applyBorder="1" applyAlignment="1"/>
    <xf numFmtId="4" fontId="2" fillId="3" borderId="0" xfId="0" applyNumberFormat="1" applyFont="1" applyFill="1" applyBorder="1" applyAlignment="1">
      <alignment horizontal="center" vertical="center" wrapText="1"/>
    </xf>
    <xf numFmtId="44" fontId="2" fillId="3" borderId="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8" fillId="8" borderId="25" xfId="0" applyNumberFormat="1" applyFont="1" applyFill="1" applyBorder="1" applyAlignment="1">
      <alignment horizontal="center" vertical="center" wrapText="1"/>
    </xf>
    <xf numFmtId="0" fontId="28" fillId="8" borderId="19" xfId="0" applyNumberFormat="1" applyFont="1" applyFill="1" applyBorder="1" applyAlignment="1">
      <alignment horizontal="center" vertical="center" wrapText="1"/>
    </xf>
    <xf numFmtId="0" fontId="28" fillId="8" borderId="21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center" wrapText="1"/>
    </xf>
    <xf numFmtId="4" fontId="4" fillId="8" borderId="0" xfId="0" applyNumberFormat="1" applyFont="1" applyFill="1" applyBorder="1" applyAlignment="1">
      <alignment vertical="center" wrapText="1"/>
    </xf>
    <xf numFmtId="0" fontId="4" fillId="9" borderId="0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8" borderId="2" xfId="3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center" wrapText="1"/>
    </xf>
    <xf numFmtId="4" fontId="10" fillId="0" borderId="0" xfId="3" applyNumberFormat="1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" fontId="10" fillId="0" borderId="2" xfId="3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4" fontId="4" fillId="8" borderId="0" xfId="0" applyNumberFormat="1" applyFont="1" applyFill="1" applyAlignment="1">
      <alignment horizontal="center" vertical="center" wrapText="1"/>
    </xf>
    <xf numFmtId="4" fontId="4" fillId="8" borderId="0" xfId="3" applyNumberFormat="1" applyFont="1" applyFill="1" applyAlignment="1">
      <alignment horizontal="center" vertical="center" wrapText="1"/>
    </xf>
    <xf numFmtId="4" fontId="10" fillId="8" borderId="0" xfId="0" applyNumberFormat="1" applyFont="1" applyFill="1" applyAlignment="1">
      <alignment horizontal="center" vertical="center" wrapText="1"/>
    </xf>
    <xf numFmtId="1" fontId="4" fillId="8" borderId="0" xfId="3" applyNumberFormat="1" applyFont="1" applyFill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top" wrapText="1"/>
    </xf>
    <xf numFmtId="0" fontId="4" fillId="8" borderId="0" xfId="0" applyFont="1" applyFill="1" applyAlignment="1">
      <alignment vertical="center" wrapText="1"/>
    </xf>
    <xf numFmtId="4" fontId="4" fillId="8" borderId="0" xfId="0" applyNumberFormat="1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3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4" fontId="17" fillId="2" borderId="0" xfId="0" applyNumberFormat="1" applyFont="1" applyFill="1" applyAlignment="1">
      <alignment horizontal="left" vertical="center" wrapText="1"/>
    </xf>
    <xf numFmtId="1" fontId="17" fillId="2" borderId="8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0" fillId="0" borderId="4" xfId="3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4" fontId="24" fillId="7" borderId="0" xfId="0" applyNumberFormat="1" applyFont="1" applyFill="1" applyAlignment="1">
      <alignment horizontal="center" vertical="center" wrapText="1"/>
    </xf>
    <xf numFmtId="44" fontId="24" fillId="7" borderId="0" xfId="0" applyNumberFormat="1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1" fontId="6" fillId="8" borderId="1" xfId="0" applyNumberFormat="1" applyFont="1" applyFill="1" applyBorder="1" applyAlignment="1">
      <alignment horizontal="left" vertical="center" wrapText="1"/>
    </xf>
    <xf numFmtId="4" fontId="6" fillId="8" borderId="9" xfId="0" applyNumberFormat="1" applyFont="1" applyFill="1" applyBorder="1" applyAlignment="1">
      <alignment horizontal="left" vertical="center" wrapText="1"/>
    </xf>
    <xf numFmtId="4" fontId="4" fillId="2" borderId="0" xfId="0" quotePrefix="1" applyNumberFormat="1" applyFont="1" applyFill="1" applyAlignment="1">
      <alignment horizontal="center" vertical="center" wrapText="1"/>
    </xf>
    <xf numFmtId="4" fontId="15" fillId="0" borderId="0" xfId="3" applyNumberFormat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horizontal="centerContinuous" vertical="center"/>
    </xf>
    <xf numFmtId="4" fontId="4" fillId="2" borderId="0" xfId="0" applyNumberFormat="1" applyFont="1" applyFill="1" applyAlignment="1">
      <alignment horizontal="center" vertical="center" wrapText="1"/>
    </xf>
    <xf numFmtId="0" fontId="35" fillId="8" borderId="15" xfId="0" applyFont="1" applyFill="1" applyBorder="1"/>
    <xf numFmtId="0" fontId="27" fillId="2" borderId="7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" fontId="27" fillId="2" borderId="2" xfId="3" applyNumberFormat="1" applyFont="1" applyFill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1" fontId="27" fillId="2" borderId="2" xfId="3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vertical="center" wrapText="1"/>
    </xf>
    <xf numFmtId="4" fontId="10" fillId="8" borderId="0" xfId="0" applyNumberFormat="1" applyFont="1" applyFill="1" applyAlignment="1">
      <alignment vertical="center" wrapText="1"/>
    </xf>
    <xf numFmtId="0" fontId="10" fillId="8" borderId="1" xfId="0" applyFont="1" applyFill="1" applyBorder="1" applyAlignment="1">
      <alignment vertical="top"/>
    </xf>
    <xf numFmtId="4" fontId="6" fillId="2" borderId="0" xfId="0" applyNumberFormat="1" applyFont="1" applyFill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2" borderId="2" xfId="3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10" fillId="0" borderId="10" xfId="3" applyNumberFormat="1" applyFont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4" fontId="2" fillId="3" borderId="28" xfId="0" applyNumberFormat="1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 wrapText="1"/>
    </xf>
    <xf numFmtId="44" fontId="2" fillId="10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left" vertical="center" wrapText="1"/>
    </xf>
    <xf numFmtId="4" fontId="6" fillId="11" borderId="8" xfId="0" applyNumberFormat="1" applyFont="1" applyFill="1" applyBorder="1" applyAlignment="1">
      <alignment horizontal="left" vertical="center" wrapText="1"/>
    </xf>
    <xf numFmtId="4" fontId="10" fillId="11" borderId="8" xfId="3" applyNumberFormat="1" applyFont="1" applyFill="1" applyBorder="1" applyAlignment="1">
      <alignment horizontal="center" vertical="center" wrapText="1"/>
    </xf>
    <xf numFmtId="4" fontId="7" fillId="11" borderId="8" xfId="0" applyNumberFormat="1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1" fontId="6" fillId="11" borderId="8" xfId="0" applyNumberFormat="1" applyFont="1" applyFill="1" applyBorder="1" applyAlignment="1">
      <alignment horizontal="left" vertical="center" wrapText="1"/>
    </xf>
    <xf numFmtId="4" fontId="6" fillId="11" borderId="7" xfId="0" applyNumberFormat="1" applyFont="1" applyFill="1" applyBorder="1" applyAlignment="1">
      <alignment horizontal="left" vertical="center" wrapText="1"/>
    </xf>
    <xf numFmtId="2" fontId="4" fillId="2" borderId="5" xfId="3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31" fillId="0" borderId="8" xfId="0" applyFont="1" applyBorder="1" applyAlignment="1">
      <alignment wrapText="1"/>
    </xf>
    <xf numFmtId="0" fontId="27" fillId="2" borderId="22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7" fillId="2" borderId="22" xfId="0" applyFont="1" applyFill="1" applyBorder="1" applyAlignment="1">
      <alignment horizontal="left" vertical="center" wrapText="1"/>
    </xf>
    <xf numFmtId="0" fontId="27" fillId="8" borderId="22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4" fillId="7" borderId="8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1" fillId="6" borderId="6" xfId="0" applyFont="1" applyFill="1" applyBorder="1" applyAlignment="1">
      <alignment horizontal="left" vertical="top"/>
    </xf>
    <xf numFmtId="0" fontId="32" fillId="0" borderId="8" xfId="0" applyFont="1" applyBorder="1" applyAlignment="1">
      <alignment vertical="top"/>
    </xf>
    <xf numFmtId="0" fontId="25" fillId="7" borderId="6" xfId="0" applyFont="1" applyFill="1" applyBorder="1" applyAlignment="1">
      <alignment horizontal="left" vertical="top" wrapText="1"/>
    </xf>
    <xf numFmtId="0" fontId="25" fillId="7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center"/>
    </xf>
    <xf numFmtId="0" fontId="31" fillId="0" borderId="8" xfId="0" applyFont="1" applyBorder="1"/>
    <xf numFmtId="0" fontId="31" fillId="0" borderId="7" xfId="0" applyFont="1" applyBorder="1"/>
    <xf numFmtId="0" fontId="9" fillId="2" borderId="0" xfId="0" applyFont="1" applyFill="1" applyAlignment="1">
      <alignment vertical="top" wrapText="1"/>
    </xf>
    <xf numFmtId="0" fontId="33" fillId="2" borderId="8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1" fontId="2" fillId="2" borderId="2" xfId="3" applyNumberFormat="1" applyFont="1" applyFill="1" applyBorder="1" applyAlignment="1">
      <alignment horizontal="center" vertical="center"/>
    </xf>
    <xf numFmtId="1" fontId="2" fillId="2" borderId="6" xfId="3" applyNumberFormat="1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left" vertical="center" wrapText="1"/>
    </xf>
    <xf numFmtId="0" fontId="23" fillId="8" borderId="8" xfId="0" applyFont="1" applyFill="1" applyBorder="1" applyAlignment="1">
      <alignment horizontal="left" vertical="center" wrapText="1"/>
    </xf>
    <xf numFmtId="1" fontId="2" fillId="2" borderId="10" xfId="3" applyNumberFormat="1" applyFont="1" applyFill="1" applyBorder="1" applyAlignment="1">
      <alignment horizontal="center" vertical="center"/>
    </xf>
    <xf numFmtId="1" fontId="2" fillId="2" borderId="27" xfId="3" applyNumberFormat="1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vertical="center" wrapText="1"/>
    </xf>
    <xf numFmtId="0" fontId="23" fillId="10" borderId="8" xfId="0" applyFont="1" applyFill="1" applyBorder="1" applyAlignment="1">
      <alignment vertical="center" wrapText="1"/>
    </xf>
    <xf numFmtId="0" fontId="27" fillId="8" borderId="22" xfId="0" applyFont="1" applyFill="1" applyBorder="1" applyAlignment="1">
      <alignment horizontal="left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2" xfId="3" applyNumberFormat="1" applyFont="1" applyFill="1" applyBorder="1" applyAlignment="1">
      <alignment horizontal="center" vertical="center" wrapText="1"/>
    </xf>
    <xf numFmtId="4" fontId="15" fillId="0" borderId="2" xfId="3" applyNumberFormat="1" applyFont="1" applyFill="1" applyBorder="1" applyAlignment="1">
      <alignment horizontal="center" vertical="center"/>
    </xf>
    <xf numFmtId="0" fontId="15" fillId="2" borderId="2" xfId="3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" fontId="15" fillId="0" borderId="2" xfId="3" applyNumberFormat="1" applyFont="1" applyBorder="1" applyAlignment="1">
      <alignment horizontal="center" vertical="center" wrapText="1"/>
    </xf>
    <xf numFmtId="4" fontId="15" fillId="0" borderId="2" xfId="3" applyNumberFormat="1" applyFont="1" applyBorder="1" applyAlignment="1">
      <alignment horizontal="center" vertical="center"/>
    </xf>
  </cellXfs>
  <cellStyles count="4">
    <cellStyle name="Dziesiętny" xfId="3" builtinId="3"/>
    <cellStyle name="Excel Built-in Normal" xfId="2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836C-09A9-4A47-B0E6-295E5F558DDD}">
  <sheetPr>
    <pageSetUpPr fitToPage="1"/>
  </sheetPr>
  <dimension ref="A1:L159"/>
  <sheetViews>
    <sheetView tabSelected="1" view="pageLayout" topLeftCell="A73" zoomScaleNormal="100" workbookViewId="0">
      <selection activeCell="C87" sqref="C87"/>
    </sheetView>
  </sheetViews>
  <sheetFormatPr defaultRowHeight="15" x14ac:dyDescent="0.25"/>
  <cols>
    <col min="1" max="1" width="4.42578125" customWidth="1"/>
    <col min="2" max="2" width="5" customWidth="1"/>
    <col min="3" max="3" width="49.85546875" style="149" customWidth="1"/>
    <col min="9" max="9" width="12.28515625" customWidth="1"/>
    <col min="11" max="11" width="12.7109375" customWidth="1"/>
  </cols>
  <sheetData>
    <row r="1" spans="1:11" x14ac:dyDescent="0.25">
      <c r="B1" s="14"/>
      <c r="C1" s="1"/>
      <c r="D1" s="35"/>
      <c r="E1" s="96"/>
      <c r="F1" s="61"/>
      <c r="G1" s="106"/>
      <c r="H1" s="10"/>
      <c r="I1" s="72" t="s">
        <v>148</v>
      </c>
      <c r="J1" s="150"/>
      <c r="K1" s="150"/>
    </row>
    <row r="2" spans="1:11" ht="36.75" customHeight="1" x14ac:dyDescent="0.25">
      <c r="B2" s="318" t="s">
        <v>190</v>
      </c>
      <c r="C2" s="319"/>
      <c r="D2" s="35"/>
      <c r="E2" s="96"/>
      <c r="F2" s="62"/>
      <c r="G2" s="107"/>
      <c r="H2" s="2"/>
      <c r="I2" s="74"/>
      <c r="J2" s="76"/>
      <c r="K2" s="74"/>
    </row>
    <row r="3" spans="1:11" ht="31.5" customHeight="1" x14ac:dyDescent="0.25">
      <c r="B3" s="320" t="s">
        <v>161</v>
      </c>
      <c r="C3" s="321"/>
      <c r="D3" s="35"/>
      <c r="E3" s="96"/>
      <c r="F3" s="62"/>
      <c r="G3" s="107"/>
      <c r="H3" s="2"/>
      <c r="I3" s="74"/>
      <c r="J3" s="76"/>
      <c r="K3" s="74"/>
    </row>
    <row r="4" spans="1:11" x14ac:dyDescent="0.25">
      <c r="A4" s="154">
        <v>0</v>
      </c>
      <c r="B4" s="119">
        <v>1</v>
      </c>
      <c r="C4" s="7">
        <v>2</v>
      </c>
      <c r="D4" s="7">
        <v>3</v>
      </c>
      <c r="E4" s="181">
        <v>4</v>
      </c>
      <c r="F4" s="5">
        <v>5</v>
      </c>
      <c r="G4" s="182">
        <v>6</v>
      </c>
      <c r="H4" s="7">
        <v>7</v>
      </c>
      <c r="I4" s="4" t="s">
        <v>136</v>
      </c>
      <c r="J4" s="77">
        <v>9</v>
      </c>
      <c r="K4" s="188" t="s">
        <v>137</v>
      </c>
    </row>
    <row r="5" spans="1:11" ht="22.5" x14ac:dyDescent="0.25">
      <c r="A5" s="156" t="s">
        <v>131</v>
      </c>
      <c r="B5" s="119" t="s">
        <v>9</v>
      </c>
      <c r="C5" s="7" t="s">
        <v>0</v>
      </c>
      <c r="D5" s="7" t="s">
        <v>4</v>
      </c>
      <c r="E5" s="4" t="s">
        <v>111</v>
      </c>
      <c r="F5" s="63" t="s">
        <v>110</v>
      </c>
      <c r="G5" s="204" t="s">
        <v>2</v>
      </c>
      <c r="H5" s="7" t="s">
        <v>7</v>
      </c>
      <c r="I5" s="4" t="s">
        <v>6</v>
      </c>
      <c r="J5" s="5" t="s">
        <v>17</v>
      </c>
      <c r="K5" s="4" t="s">
        <v>5</v>
      </c>
    </row>
    <row r="6" spans="1:11" ht="18" x14ac:dyDescent="0.25">
      <c r="A6" s="155">
        <v>1</v>
      </c>
      <c r="B6" s="120" t="s">
        <v>118</v>
      </c>
      <c r="C6" s="322" t="s">
        <v>123</v>
      </c>
      <c r="D6" s="323"/>
      <c r="E6" s="323"/>
      <c r="F6" s="323"/>
      <c r="G6" s="323"/>
      <c r="H6" s="323"/>
      <c r="I6" s="323"/>
      <c r="J6" s="323"/>
      <c r="K6" s="324"/>
    </row>
    <row r="7" spans="1:11" ht="30" x14ac:dyDescent="0.25">
      <c r="A7" s="155">
        <v>2</v>
      </c>
      <c r="B7" s="121" t="s">
        <v>79</v>
      </c>
      <c r="C7" s="51" t="s">
        <v>113</v>
      </c>
      <c r="D7" s="44"/>
      <c r="E7" s="47"/>
      <c r="F7" s="64"/>
      <c r="G7" s="108"/>
      <c r="H7" s="45"/>
      <c r="I7" s="47"/>
      <c r="J7" s="46"/>
      <c r="K7" s="47"/>
    </row>
    <row r="8" spans="1:11" x14ac:dyDescent="0.25">
      <c r="A8" s="155">
        <v>3</v>
      </c>
      <c r="B8" s="157">
        <v>1</v>
      </c>
      <c r="C8" s="158" t="s">
        <v>144</v>
      </c>
      <c r="D8" s="159" t="s">
        <v>48</v>
      </c>
      <c r="E8" s="160"/>
      <c r="F8" s="161"/>
      <c r="G8" s="71">
        <v>2.8</v>
      </c>
      <c r="H8" s="32">
        <v>180</v>
      </c>
      <c r="I8" s="160">
        <f>ROUND((E8*G8*H8),2)</f>
        <v>0</v>
      </c>
      <c r="J8" s="162">
        <v>8</v>
      </c>
      <c r="K8" s="160">
        <f>ROUND((F8*G8*H8),2)</f>
        <v>0</v>
      </c>
    </row>
    <row r="9" spans="1:11" x14ac:dyDescent="0.25">
      <c r="A9" s="155">
        <v>4</v>
      </c>
      <c r="B9" s="157" t="s">
        <v>145</v>
      </c>
      <c r="C9" s="158" t="s">
        <v>146</v>
      </c>
      <c r="D9" s="159" t="s">
        <v>48</v>
      </c>
      <c r="E9" s="160"/>
      <c r="F9" s="161"/>
      <c r="G9" s="71">
        <v>2.8</v>
      </c>
      <c r="H9" s="32">
        <v>75</v>
      </c>
      <c r="I9" s="160">
        <f>ROUND((E9*G9*H9),2)</f>
        <v>0</v>
      </c>
      <c r="J9" s="162">
        <v>8</v>
      </c>
      <c r="K9" s="160">
        <f>ROUND((F9*G9*H9),2)</f>
        <v>0</v>
      </c>
    </row>
    <row r="10" spans="1:11" x14ac:dyDescent="0.25">
      <c r="A10" s="155">
        <v>5</v>
      </c>
      <c r="B10" s="157">
        <v>2</v>
      </c>
      <c r="C10" s="163" t="s">
        <v>35</v>
      </c>
      <c r="D10" s="159" t="s">
        <v>3</v>
      </c>
      <c r="E10" s="160"/>
      <c r="F10" s="161"/>
      <c r="G10" s="71">
        <v>38.49</v>
      </c>
      <c r="H10" s="32">
        <v>35</v>
      </c>
      <c r="I10" s="160">
        <f t="shared" ref="I10:I56" si="0">ROUND((E10*G10*H10),2)</f>
        <v>0</v>
      </c>
      <c r="J10" s="162">
        <v>8</v>
      </c>
      <c r="K10" s="160">
        <f t="shared" ref="K10:K56" si="1">ROUND((F10*G10*H10),2)</f>
        <v>0</v>
      </c>
    </row>
    <row r="11" spans="1:11" x14ac:dyDescent="0.25">
      <c r="A11" s="155">
        <v>6</v>
      </c>
      <c r="B11" s="157">
        <v>3</v>
      </c>
      <c r="C11" s="163" t="s">
        <v>36</v>
      </c>
      <c r="D11" s="159" t="s">
        <v>3</v>
      </c>
      <c r="E11" s="160"/>
      <c r="F11" s="161"/>
      <c r="G11" s="71">
        <v>32.89</v>
      </c>
      <c r="H11" s="32">
        <v>25</v>
      </c>
      <c r="I11" s="160">
        <f t="shared" si="0"/>
        <v>0</v>
      </c>
      <c r="J11" s="162">
        <v>8</v>
      </c>
      <c r="K11" s="160">
        <f t="shared" si="1"/>
        <v>0</v>
      </c>
    </row>
    <row r="12" spans="1:11" x14ac:dyDescent="0.25">
      <c r="A12" s="155">
        <v>7</v>
      </c>
      <c r="B12" s="157">
        <v>4</v>
      </c>
      <c r="C12" s="163" t="s">
        <v>37</v>
      </c>
      <c r="D12" s="159" t="s">
        <v>3</v>
      </c>
      <c r="E12" s="160"/>
      <c r="F12" s="161"/>
      <c r="G12" s="71">
        <v>32.89</v>
      </c>
      <c r="H12" s="32">
        <v>8</v>
      </c>
      <c r="I12" s="160">
        <f t="shared" si="0"/>
        <v>0</v>
      </c>
      <c r="J12" s="162">
        <v>8</v>
      </c>
      <c r="K12" s="160">
        <f t="shared" si="1"/>
        <v>0</v>
      </c>
    </row>
    <row r="13" spans="1:11" x14ac:dyDescent="0.25">
      <c r="A13" s="155">
        <v>8</v>
      </c>
      <c r="B13" s="157">
        <v>6</v>
      </c>
      <c r="C13" s="26" t="s">
        <v>86</v>
      </c>
      <c r="D13" s="159" t="s">
        <v>3</v>
      </c>
      <c r="E13" s="160"/>
      <c r="F13" s="161"/>
      <c r="G13" s="71">
        <v>38.49</v>
      </c>
      <c r="H13" s="32">
        <v>8</v>
      </c>
      <c r="I13" s="160">
        <f t="shared" si="0"/>
        <v>0</v>
      </c>
      <c r="J13" s="162">
        <v>8</v>
      </c>
      <c r="K13" s="160">
        <f t="shared" si="1"/>
        <v>0</v>
      </c>
    </row>
    <row r="14" spans="1:11" x14ac:dyDescent="0.25">
      <c r="A14" s="155">
        <v>9</v>
      </c>
      <c r="B14" s="157">
        <v>7</v>
      </c>
      <c r="C14" s="164" t="s">
        <v>89</v>
      </c>
      <c r="D14" s="159" t="s">
        <v>50</v>
      </c>
      <c r="E14" s="160"/>
      <c r="F14" s="161"/>
      <c r="G14" s="71">
        <v>38.49</v>
      </c>
      <c r="H14" s="32">
        <v>45</v>
      </c>
      <c r="I14" s="160">
        <f t="shared" si="0"/>
        <v>0</v>
      </c>
      <c r="J14" s="162">
        <v>8</v>
      </c>
      <c r="K14" s="160">
        <f t="shared" si="1"/>
        <v>0</v>
      </c>
    </row>
    <row r="15" spans="1:11" x14ac:dyDescent="0.25">
      <c r="A15" s="155">
        <v>10</v>
      </c>
      <c r="B15" s="157">
        <v>8</v>
      </c>
      <c r="C15" s="164" t="s">
        <v>130</v>
      </c>
      <c r="D15" s="159" t="s">
        <v>50</v>
      </c>
      <c r="E15" s="160"/>
      <c r="F15" s="161"/>
      <c r="G15" s="71">
        <v>32.49</v>
      </c>
      <c r="H15" s="32">
        <v>25</v>
      </c>
      <c r="I15" s="160">
        <f t="shared" si="0"/>
        <v>0</v>
      </c>
      <c r="J15" s="162">
        <v>8</v>
      </c>
      <c r="K15" s="160">
        <f t="shared" si="1"/>
        <v>0</v>
      </c>
    </row>
    <row r="16" spans="1:11" x14ac:dyDescent="0.25">
      <c r="A16" s="155">
        <v>11</v>
      </c>
      <c r="B16" s="157">
        <v>9</v>
      </c>
      <c r="C16" s="12" t="s">
        <v>82</v>
      </c>
      <c r="D16" s="32" t="s">
        <v>49</v>
      </c>
      <c r="E16" s="160"/>
      <c r="F16" s="161"/>
      <c r="G16" s="112">
        <v>45.43</v>
      </c>
      <c r="H16" s="165">
        <v>9</v>
      </c>
      <c r="I16" s="160">
        <f t="shared" si="0"/>
        <v>0</v>
      </c>
      <c r="J16" s="162">
        <v>8</v>
      </c>
      <c r="K16" s="160">
        <f t="shared" si="1"/>
        <v>0</v>
      </c>
    </row>
    <row r="17" spans="1:11" x14ac:dyDescent="0.25">
      <c r="A17" s="155">
        <v>12</v>
      </c>
      <c r="B17" s="121" t="s">
        <v>8</v>
      </c>
      <c r="C17" s="50" t="s">
        <v>114</v>
      </c>
      <c r="D17" s="44"/>
      <c r="E17" s="47"/>
      <c r="F17" s="64"/>
      <c r="G17" s="108"/>
      <c r="H17" s="45"/>
      <c r="I17" s="47"/>
      <c r="J17" s="46"/>
      <c r="K17" s="47"/>
    </row>
    <row r="18" spans="1:11" x14ac:dyDescent="0.25">
      <c r="A18" s="155">
        <v>13</v>
      </c>
      <c r="B18" s="157">
        <v>1</v>
      </c>
      <c r="C18" s="166" t="s">
        <v>144</v>
      </c>
      <c r="D18" s="159" t="s">
        <v>48</v>
      </c>
      <c r="E18" s="160"/>
      <c r="F18" s="161"/>
      <c r="G18" s="71">
        <v>1.35</v>
      </c>
      <c r="H18" s="32">
        <v>180</v>
      </c>
      <c r="I18" s="160">
        <f t="shared" si="0"/>
        <v>0</v>
      </c>
      <c r="J18" s="162">
        <v>8</v>
      </c>
      <c r="K18" s="160">
        <f t="shared" si="1"/>
        <v>0</v>
      </c>
    </row>
    <row r="19" spans="1:11" x14ac:dyDescent="0.25">
      <c r="A19" s="155">
        <v>14</v>
      </c>
      <c r="B19" s="157" t="s">
        <v>145</v>
      </c>
      <c r="C19" s="158" t="s">
        <v>146</v>
      </c>
      <c r="D19" s="159" t="s">
        <v>48</v>
      </c>
      <c r="E19" s="160"/>
      <c r="F19" s="161"/>
      <c r="G19" s="71">
        <v>1.35</v>
      </c>
      <c r="H19" s="32">
        <v>75</v>
      </c>
      <c r="I19" s="160">
        <f t="shared" si="0"/>
        <v>0</v>
      </c>
      <c r="J19" s="162">
        <v>8</v>
      </c>
      <c r="K19" s="160">
        <f t="shared" si="1"/>
        <v>0</v>
      </c>
    </row>
    <row r="20" spans="1:11" x14ac:dyDescent="0.25">
      <c r="A20" s="155">
        <v>15</v>
      </c>
      <c r="B20" s="157">
        <v>2</v>
      </c>
      <c r="C20" s="167" t="s">
        <v>35</v>
      </c>
      <c r="D20" s="159" t="s">
        <v>3</v>
      </c>
      <c r="E20" s="160"/>
      <c r="F20" s="161"/>
      <c r="G20" s="71">
        <v>10.55</v>
      </c>
      <c r="H20" s="32">
        <v>35</v>
      </c>
      <c r="I20" s="160">
        <f t="shared" si="0"/>
        <v>0</v>
      </c>
      <c r="J20" s="162">
        <v>8</v>
      </c>
      <c r="K20" s="160">
        <f t="shared" si="1"/>
        <v>0</v>
      </c>
    </row>
    <row r="21" spans="1:11" x14ac:dyDescent="0.25">
      <c r="A21" s="155">
        <v>16</v>
      </c>
      <c r="B21" s="157">
        <v>3</v>
      </c>
      <c r="C21" s="26" t="s">
        <v>86</v>
      </c>
      <c r="D21" s="159" t="s">
        <v>3</v>
      </c>
      <c r="E21" s="160"/>
      <c r="F21" s="161"/>
      <c r="G21" s="71">
        <v>10.55</v>
      </c>
      <c r="H21" s="32">
        <v>8</v>
      </c>
      <c r="I21" s="160">
        <f t="shared" si="0"/>
        <v>0</v>
      </c>
      <c r="J21" s="162">
        <v>8</v>
      </c>
      <c r="K21" s="160">
        <f t="shared" si="1"/>
        <v>0</v>
      </c>
    </row>
    <row r="22" spans="1:11" x14ac:dyDescent="0.25">
      <c r="A22" s="155">
        <v>17</v>
      </c>
      <c r="B22" s="157">
        <v>4</v>
      </c>
      <c r="C22" s="168" t="s">
        <v>89</v>
      </c>
      <c r="D22" s="159" t="s">
        <v>50</v>
      </c>
      <c r="E22" s="160"/>
      <c r="F22" s="161"/>
      <c r="G22" s="71">
        <v>10.55</v>
      </c>
      <c r="H22" s="32">
        <v>40</v>
      </c>
      <c r="I22" s="160">
        <f t="shared" si="0"/>
        <v>0</v>
      </c>
      <c r="J22" s="162">
        <v>8</v>
      </c>
      <c r="K22" s="160">
        <f t="shared" si="1"/>
        <v>0</v>
      </c>
    </row>
    <row r="23" spans="1:11" x14ac:dyDescent="0.25">
      <c r="A23" s="155">
        <v>18</v>
      </c>
      <c r="B23" s="157">
        <v>5</v>
      </c>
      <c r="C23" s="169" t="s">
        <v>160</v>
      </c>
      <c r="D23" s="159" t="s">
        <v>3</v>
      </c>
      <c r="E23" s="160"/>
      <c r="F23" s="161"/>
      <c r="G23" s="71">
        <v>124.95</v>
      </c>
      <c r="H23" s="32">
        <v>6</v>
      </c>
      <c r="I23" s="160">
        <f t="shared" si="0"/>
        <v>0</v>
      </c>
      <c r="J23" s="162">
        <v>8</v>
      </c>
      <c r="K23" s="160">
        <f t="shared" si="1"/>
        <v>0</v>
      </c>
    </row>
    <row r="24" spans="1:11" x14ac:dyDescent="0.25">
      <c r="A24" s="155">
        <v>19</v>
      </c>
      <c r="B24" s="157">
        <v>6</v>
      </c>
      <c r="C24" s="170" t="s">
        <v>125</v>
      </c>
      <c r="D24" s="159" t="s">
        <v>3</v>
      </c>
      <c r="E24" s="160"/>
      <c r="F24" s="161"/>
      <c r="G24" s="71">
        <v>124.95</v>
      </c>
      <c r="H24" s="32">
        <v>1</v>
      </c>
      <c r="I24" s="160">
        <f t="shared" si="0"/>
        <v>0</v>
      </c>
      <c r="J24" s="162">
        <v>8</v>
      </c>
      <c r="K24" s="160">
        <f t="shared" si="1"/>
        <v>0</v>
      </c>
    </row>
    <row r="25" spans="1:11" x14ac:dyDescent="0.25">
      <c r="A25" s="155">
        <v>20</v>
      </c>
      <c r="B25" s="172" t="s">
        <v>85</v>
      </c>
      <c r="C25" s="173" t="s">
        <v>115</v>
      </c>
      <c r="D25" s="174"/>
      <c r="E25" s="108"/>
      <c r="F25" s="202"/>
      <c r="G25" s="108"/>
      <c r="H25" s="203"/>
      <c r="I25" s="47"/>
      <c r="J25" s="46"/>
      <c r="K25" s="47"/>
    </row>
    <row r="26" spans="1:11" x14ac:dyDescent="0.25">
      <c r="A26" s="155">
        <v>21</v>
      </c>
      <c r="B26" s="157">
        <v>1</v>
      </c>
      <c r="C26" s="166" t="s">
        <v>147</v>
      </c>
      <c r="D26" s="159" t="s">
        <v>48</v>
      </c>
      <c r="E26" s="160"/>
      <c r="F26" s="161"/>
      <c r="G26" s="71">
        <v>16</v>
      </c>
      <c r="H26" s="32">
        <v>180</v>
      </c>
      <c r="I26" s="160">
        <f t="shared" si="0"/>
        <v>0</v>
      </c>
      <c r="J26" s="162">
        <v>8</v>
      </c>
      <c r="K26" s="160">
        <f t="shared" si="1"/>
        <v>0</v>
      </c>
    </row>
    <row r="27" spans="1:11" x14ac:dyDescent="0.25">
      <c r="A27" s="155">
        <v>22</v>
      </c>
      <c r="B27" s="157" t="s">
        <v>145</v>
      </c>
      <c r="C27" s="158" t="s">
        <v>146</v>
      </c>
      <c r="D27" s="159" t="s">
        <v>48</v>
      </c>
      <c r="E27" s="160"/>
      <c r="F27" s="161"/>
      <c r="G27" s="71">
        <v>16</v>
      </c>
      <c r="H27" s="32">
        <v>75</v>
      </c>
      <c r="I27" s="160">
        <f t="shared" si="0"/>
        <v>0</v>
      </c>
      <c r="J27" s="162">
        <v>8</v>
      </c>
      <c r="K27" s="160">
        <f t="shared" si="1"/>
        <v>0</v>
      </c>
    </row>
    <row r="28" spans="1:11" x14ac:dyDescent="0.25">
      <c r="A28" s="155">
        <v>23</v>
      </c>
      <c r="B28" s="157">
        <v>2</v>
      </c>
      <c r="C28" s="167" t="s">
        <v>35</v>
      </c>
      <c r="D28" s="159" t="s">
        <v>3</v>
      </c>
      <c r="E28" s="160"/>
      <c r="F28" s="161"/>
      <c r="G28" s="71">
        <v>160.51</v>
      </c>
      <c r="H28" s="32">
        <v>35</v>
      </c>
      <c r="I28" s="160">
        <f t="shared" si="0"/>
        <v>0</v>
      </c>
      <c r="J28" s="162">
        <v>8</v>
      </c>
      <c r="K28" s="160">
        <f t="shared" si="1"/>
        <v>0</v>
      </c>
    </row>
    <row r="29" spans="1:11" x14ac:dyDescent="0.25">
      <c r="A29" s="155">
        <v>24</v>
      </c>
      <c r="B29" s="157">
        <v>3</v>
      </c>
      <c r="C29" s="167" t="s">
        <v>36</v>
      </c>
      <c r="D29" s="159" t="s">
        <v>3</v>
      </c>
      <c r="E29" s="160"/>
      <c r="F29" s="161"/>
      <c r="G29" s="71">
        <v>26.48</v>
      </c>
      <c r="H29" s="32">
        <v>24</v>
      </c>
      <c r="I29" s="160">
        <f t="shared" si="0"/>
        <v>0</v>
      </c>
      <c r="J29" s="162">
        <v>8</v>
      </c>
      <c r="K29" s="160">
        <f t="shared" si="1"/>
        <v>0</v>
      </c>
    </row>
    <row r="30" spans="1:11" x14ac:dyDescent="0.25">
      <c r="A30" s="155">
        <v>25</v>
      </c>
      <c r="B30" s="157">
        <v>4</v>
      </c>
      <c r="C30" s="167" t="s">
        <v>37</v>
      </c>
      <c r="D30" s="159" t="s">
        <v>3</v>
      </c>
      <c r="E30" s="160"/>
      <c r="F30" s="161"/>
      <c r="G30" s="71">
        <v>26.48</v>
      </c>
      <c r="H30" s="32">
        <v>8</v>
      </c>
      <c r="I30" s="160">
        <f t="shared" si="0"/>
        <v>0</v>
      </c>
      <c r="J30" s="162">
        <v>8</v>
      </c>
      <c r="K30" s="160">
        <f t="shared" si="1"/>
        <v>0</v>
      </c>
    </row>
    <row r="31" spans="1:11" x14ac:dyDescent="0.25">
      <c r="A31" s="155">
        <v>26</v>
      </c>
      <c r="B31" s="157">
        <v>5</v>
      </c>
      <c r="C31" s="26" t="s">
        <v>86</v>
      </c>
      <c r="D31" s="159" t="s">
        <v>3</v>
      </c>
      <c r="E31" s="160"/>
      <c r="F31" s="161"/>
      <c r="G31" s="71">
        <v>160.51</v>
      </c>
      <c r="H31" s="32">
        <v>8</v>
      </c>
      <c r="I31" s="160">
        <f t="shared" si="0"/>
        <v>0</v>
      </c>
      <c r="J31" s="162">
        <v>8</v>
      </c>
      <c r="K31" s="160">
        <f t="shared" si="1"/>
        <v>0</v>
      </c>
    </row>
    <row r="32" spans="1:11" x14ac:dyDescent="0.25">
      <c r="A32" s="155">
        <v>27</v>
      </c>
      <c r="B32" s="157">
        <v>6</v>
      </c>
      <c r="C32" s="168" t="s">
        <v>89</v>
      </c>
      <c r="D32" s="159" t="s">
        <v>129</v>
      </c>
      <c r="E32" s="160"/>
      <c r="F32" s="161"/>
      <c r="G32" s="71">
        <v>160.51</v>
      </c>
      <c r="H32" s="32">
        <v>45</v>
      </c>
      <c r="I32" s="160">
        <f t="shared" si="0"/>
        <v>0</v>
      </c>
      <c r="J32" s="162">
        <v>8</v>
      </c>
      <c r="K32" s="160">
        <f t="shared" si="1"/>
        <v>0</v>
      </c>
    </row>
    <row r="33" spans="1:11" x14ac:dyDescent="0.25">
      <c r="A33" s="155">
        <v>28</v>
      </c>
      <c r="B33" s="157">
        <v>7</v>
      </c>
      <c r="C33" s="168" t="s">
        <v>130</v>
      </c>
      <c r="D33" s="159" t="s">
        <v>129</v>
      </c>
      <c r="E33" s="160"/>
      <c r="F33" s="161"/>
      <c r="G33" s="71">
        <v>26.48</v>
      </c>
      <c r="H33" s="32">
        <v>45</v>
      </c>
      <c r="I33" s="160">
        <f t="shared" si="0"/>
        <v>0</v>
      </c>
      <c r="J33" s="162">
        <v>8</v>
      </c>
      <c r="K33" s="160">
        <f t="shared" si="1"/>
        <v>0</v>
      </c>
    </row>
    <row r="34" spans="1:11" x14ac:dyDescent="0.25">
      <c r="A34" s="155">
        <v>29</v>
      </c>
      <c r="B34" s="157">
        <v>8</v>
      </c>
      <c r="C34" s="169" t="s">
        <v>156</v>
      </c>
      <c r="D34" s="159" t="s">
        <v>3</v>
      </c>
      <c r="E34" s="160"/>
      <c r="F34" s="161"/>
      <c r="G34" s="71">
        <v>1250</v>
      </c>
      <c r="H34" s="32">
        <v>3</v>
      </c>
      <c r="I34" s="160">
        <f t="shared" si="0"/>
        <v>0</v>
      </c>
      <c r="J34" s="162">
        <v>8</v>
      </c>
      <c r="K34" s="160">
        <f t="shared" si="1"/>
        <v>0</v>
      </c>
    </row>
    <row r="35" spans="1:11" x14ac:dyDescent="0.25">
      <c r="A35" s="155">
        <v>30</v>
      </c>
      <c r="B35" s="189">
        <v>9</v>
      </c>
      <c r="C35" s="163" t="s">
        <v>126</v>
      </c>
      <c r="D35" s="159" t="s">
        <v>3</v>
      </c>
      <c r="E35" s="160"/>
      <c r="F35" s="161"/>
      <c r="G35" s="71">
        <v>1200</v>
      </c>
      <c r="H35" s="32">
        <v>1</v>
      </c>
      <c r="I35" s="160">
        <f t="shared" si="0"/>
        <v>0</v>
      </c>
      <c r="J35" s="162">
        <v>8</v>
      </c>
      <c r="K35" s="160">
        <f t="shared" si="1"/>
        <v>0</v>
      </c>
    </row>
    <row r="36" spans="1:11" x14ac:dyDescent="0.25">
      <c r="A36" s="155">
        <v>31</v>
      </c>
      <c r="B36" s="121" t="s">
        <v>14</v>
      </c>
      <c r="C36" s="173" t="s">
        <v>116</v>
      </c>
      <c r="D36" s="174"/>
      <c r="E36" s="108"/>
      <c r="F36" s="202"/>
      <c r="G36" s="108"/>
      <c r="H36" s="203"/>
      <c r="I36" s="47"/>
      <c r="J36" s="46"/>
      <c r="K36" s="47"/>
    </row>
    <row r="37" spans="1:11" x14ac:dyDescent="0.25">
      <c r="A37" s="155">
        <v>32</v>
      </c>
      <c r="B37" s="157">
        <v>1</v>
      </c>
      <c r="C37" s="166" t="s">
        <v>147</v>
      </c>
      <c r="D37" s="159" t="s">
        <v>48</v>
      </c>
      <c r="E37" s="160"/>
      <c r="F37" s="161"/>
      <c r="G37" s="71">
        <v>26</v>
      </c>
      <c r="H37" s="32">
        <v>180</v>
      </c>
      <c r="I37" s="43">
        <f t="shared" si="0"/>
        <v>0</v>
      </c>
      <c r="J37" s="42">
        <v>8</v>
      </c>
      <c r="K37" s="43">
        <f t="shared" si="1"/>
        <v>0</v>
      </c>
    </row>
    <row r="38" spans="1:11" x14ac:dyDescent="0.25">
      <c r="A38" s="155">
        <v>33</v>
      </c>
      <c r="B38" s="157" t="s">
        <v>145</v>
      </c>
      <c r="C38" s="158" t="s">
        <v>146</v>
      </c>
      <c r="D38" s="159" t="s">
        <v>48</v>
      </c>
      <c r="E38" s="160"/>
      <c r="F38" s="161"/>
      <c r="G38" s="71">
        <v>26</v>
      </c>
      <c r="H38" s="32">
        <v>75</v>
      </c>
      <c r="I38" s="43">
        <f t="shared" si="0"/>
        <v>0</v>
      </c>
      <c r="J38" s="42">
        <v>8</v>
      </c>
      <c r="K38" s="43">
        <f t="shared" si="1"/>
        <v>0</v>
      </c>
    </row>
    <row r="39" spans="1:11" x14ac:dyDescent="0.25">
      <c r="A39" s="155">
        <v>34</v>
      </c>
      <c r="B39" s="157">
        <v>2</v>
      </c>
      <c r="C39" s="167" t="s">
        <v>35</v>
      </c>
      <c r="D39" s="159" t="s">
        <v>3</v>
      </c>
      <c r="E39" s="160"/>
      <c r="F39" s="161"/>
      <c r="G39" s="71">
        <v>2.5</v>
      </c>
      <c r="H39" s="32">
        <v>35</v>
      </c>
      <c r="I39" s="43">
        <f t="shared" si="0"/>
        <v>0</v>
      </c>
      <c r="J39" s="42">
        <v>8</v>
      </c>
      <c r="K39" s="43">
        <f t="shared" si="1"/>
        <v>0</v>
      </c>
    </row>
    <row r="40" spans="1:11" x14ac:dyDescent="0.25">
      <c r="A40" s="155">
        <v>35</v>
      </c>
      <c r="B40" s="157">
        <v>3</v>
      </c>
      <c r="C40" s="26" t="s">
        <v>86</v>
      </c>
      <c r="D40" s="159" t="s">
        <v>3</v>
      </c>
      <c r="E40" s="160"/>
      <c r="F40" s="161"/>
      <c r="G40" s="71">
        <v>2.5</v>
      </c>
      <c r="H40" s="32">
        <v>6</v>
      </c>
      <c r="I40" s="43">
        <f t="shared" si="0"/>
        <v>0</v>
      </c>
      <c r="J40" s="42">
        <v>8</v>
      </c>
      <c r="K40" s="43">
        <f t="shared" si="1"/>
        <v>0</v>
      </c>
    </row>
    <row r="41" spans="1:11" x14ac:dyDescent="0.25">
      <c r="A41" s="155">
        <v>36</v>
      </c>
      <c r="B41" s="157">
        <v>4</v>
      </c>
      <c r="C41" s="168" t="s">
        <v>89</v>
      </c>
      <c r="D41" s="159" t="s">
        <v>50</v>
      </c>
      <c r="E41" s="160"/>
      <c r="F41" s="161"/>
      <c r="G41" s="71">
        <v>2.5</v>
      </c>
      <c r="H41" s="32">
        <v>40</v>
      </c>
      <c r="I41" s="43">
        <f t="shared" si="0"/>
        <v>0</v>
      </c>
      <c r="J41" s="42">
        <v>8</v>
      </c>
      <c r="K41" s="43">
        <f t="shared" si="1"/>
        <v>0</v>
      </c>
    </row>
    <row r="42" spans="1:11" x14ac:dyDescent="0.25">
      <c r="A42" s="155">
        <v>37</v>
      </c>
      <c r="B42" s="157">
        <v>5</v>
      </c>
      <c r="C42" s="169" t="s">
        <v>156</v>
      </c>
      <c r="D42" s="159" t="s">
        <v>3</v>
      </c>
      <c r="E42" s="160"/>
      <c r="F42" s="161"/>
      <c r="G42" s="71">
        <v>2360</v>
      </c>
      <c r="H42" s="32">
        <v>4</v>
      </c>
      <c r="I42" s="43">
        <f t="shared" si="0"/>
        <v>0</v>
      </c>
      <c r="J42" s="42">
        <v>8</v>
      </c>
      <c r="K42" s="43">
        <f t="shared" si="1"/>
        <v>0</v>
      </c>
    </row>
    <row r="43" spans="1:11" x14ac:dyDescent="0.25">
      <c r="A43" s="155">
        <v>38</v>
      </c>
      <c r="B43" s="157">
        <v>6</v>
      </c>
      <c r="C43" s="170" t="s">
        <v>126</v>
      </c>
      <c r="D43" s="159" t="s">
        <v>3</v>
      </c>
      <c r="E43" s="160"/>
      <c r="F43" s="161"/>
      <c r="G43" s="71">
        <v>2180</v>
      </c>
      <c r="H43" s="32">
        <v>1</v>
      </c>
      <c r="I43" s="43">
        <f t="shared" si="0"/>
        <v>0</v>
      </c>
      <c r="J43" s="42">
        <v>8</v>
      </c>
      <c r="K43" s="43">
        <f t="shared" si="1"/>
        <v>0</v>
      </c>
    </row>
    <row r="44" spans="1:11" x14ac:dyDescent="0.25">
      <c r="A44" s="155">
        <v>39</v>
      </c>
      <c r="B44" s="172" t="s">
        <v>121</v>
      </c>
      <c r="C44" s="173" t="s">
        <v>117</v>
      </c>
      <c r="D44" s="174"/>
      <c r="E44" s="108"/>
      <c r="F44" s="64"/>
      <c r="G44" s="108"/>
      <c r="H44" s="45"/>
      <c r="I44" s="47"/>
      <c r="J44" s="46"/>
      <c r="K44" s="47"/>
    </row>
    <row r="45" spans="1:11" x14ac:dyDescent="0.25">
      <c r="A45" s="155">
        <v>40</v>
      </c>
      <c r="B45" s="171">
        <v>1</v>
      </c>
      <c r="C45" s="166" t="s">
        <v>147</v>
      </c>
      <c r="D45" s="159" t="s">
        <v>48</v>
      </c>
      <c r="E45" s="160"/>
      <c r="F45" s="58"/>
      <c r="G45" s="71">
        <v>6.2</v>
      </c>
      <c r="H45" s="9">
        <v>180</v>
      </c>
      <c r="I45" s="43">
        <f t="shared" si="0"/>
        <v>0</v>
      </c>
      <c r="J45" s="42">
        <v>8</v>
      </c>
      <c r="K45" s="43">
        <f t="shared" si="1"/>
        <v>0</v>
      </c>
    </row>
    <row r="46" spans="1:11" x14ac:dyDescent="0.25">
      <c r="A46" s="155">
        <v>41</v>
      </c>
      <c r="B46" s="189" t="s">
        <v>145</v>
      </c>
      <c r="C46" s="158" t="s">
        <v>146</v>
      </c>
      <c r="D46" s="159" t="s">
        <v>48</v>
      </c>
      <c r="E46" s="160"/>
      <c r="F46" s="161"/>
      <c r="G46" s="71">
        <v>6.2</v>
      </c>
      <c r="H46" s="9">
        <v>75</v>
      </c>
      <c r="I46" s="43">
        <f t="shared" si="0"/>
        <v>0</v>
      </c>
      <c r="J46" s="42">
        <v>8</v>
      </c>
      <c r="K46" s="43">
        <f t="shared" si="1"/>
        <v>0</v>
      </c>
    </row>
    <row r="47" spans="1:11" x14ac:dyDescent="0.25">
      <c r="A47" s="155">
        <v>42</v>
      </c>
      <c r="B47" s="157">
        <v>2</v>
      </c>
      <c r="C47" s="167" t="s">
        <v>35</v>
      </c>
      <c r="D47" s="159" t="s">
        <v>3</v>
      </c>
      <c r="E47" s="160"/>
      <c r="F47" s="161"/>
      <c r="G47" s="71">
        <v>25.15</v>
      </c>
      <c r="H47" s="9">
        <v>35</v>
      </c>
      <c r="I47" s="43">
        <f t="shared" si="0"/>
        <v>0</v>
      </c>
      <c r="J47" s="42">
        <v>8</v>
      </c>
      <c r="K47" s="43">
        <f t="shared" si="1"/>
        <v>0</v>
      </c>
    </row>
    <row r="48" spans="1:11" x14ac:dyDescent="0.25">
      <c r="A48" s="155">
        <v>43</v>
      </c>
      <c r="B48" s="157">
        <v>3</v>
      </c>
      <c r="C48" s="169" t="s">
        <v>80</v>
      </c>
      <c r="D48" s="159" t="s">
        <v>49</v>
      </c>
      <c r="E48" s="160"/>
      <c r="F48" s="161"/>
      <c r="G48" s="71">
        <v>52.18</v>
      </c>
      <c r="H48" s="9">
        <v>8</v>
      </c>
      <c r="I48" s="43">
        <f t="shared" si="0"/>
        <v>0</v>
      </c>
      <c r="J48" s="42">
        <v>8</v>
      </c>
      <c r="K48" s="43">
        <f t="shared" si="1"/>
        <v>0</v>
      </c>
    </row>
    <row r="49" spans="1:11" x14ac:dyDescent="0.25">
      <c r="A49" s="155">
        <v>44</v>
      </c>
      <c r="B49" s="157">
        <v>4</v>
      </c>
      <c r="C49" s="26" t="s">
        <v>86</v>
      </c>
      <c r="D49" s="159" t="s">
        <v>3</v>
      </c>
      <c r="E49" s="160"/>
      <c r="F49" s="161"/>
      <c r="G49" s="71">
        <v>0.8</v>
      </c>
      <c r="H49" s="9">
        <v>8</v>
      </c>
      <c r="I49" s="43">
        <f t="shared" si="0"/>
        <v>0</v>
      </c>
      <c r="J49" s="42">
        <v>8</v>
      </c>
      <c r="K49" s="43">
        <f t="shared" si="1"/>
        <v>0</v>
      </c>
    </row>
    <row r="50" spans="1:11" x14ac:dyDescent="0.25">
      <c r="A50" s="155">
        <v>45</v>
      </c>
      <c r="B50" s="157">
        <v>5</v>
      </c>
      <c r="C50" s="168" t="s">
        <v>89</v>
      </c>
      <c r="D50" s="159" t="s">
        <v>3</v>
      </c>
      <c r="E50" s="160"/>
      <c r="F50" s="161"/>
      <c r="G50" s="71">
        <v>25.15</v>
      </c>
      <c r="H50" s="9">
        <v>40</v>
      </c>
      <c r="I50" s="43">
        <f t="shared" si="0"/>
        <v>0</v>
      </c>
      <c r="J50" s="42">
        <v>8</v>
      </c>
      <c r="K50" s="43">
        <f t="shared" si="1"/>
        <v>0</v>
      </c>
    </row>
    <row r="51" spans="1:11" x14ac:dyDescent="0.25">
      <c r="A51" s="155">
        <v>46</v>
      </c>
      <c r="B51" s="157">
        <v>6</v>
      </c>
      <c r="C51" s="168" t="s">
        <v>81</v>
      </c>
      <c r="D51" s="159" t="s">
        <v>50</v>
      </c>
      <c r="E51" s="160"/>
      <c r="F51" s="161"/>
      <c r="G51" s="71">
        <v>52.18</v>
      </c>
      <c r="H51" s="32">
        <v>40</v>
      </c>
      <c r="I51" s="160">
        <f t="shared" si="0"/>
        <v>0</v>
      </c>
      <c r="J51" s="162">
        <v>8</v>
      </c>
      <c r="K51" s="43">
        <f t="shared" si="1"/>
        <v>0</v>
      </c>
    </row>
    <row r="52" spans="1:11" x14ac:dyDescent="0.25">
      <c r="A52" s="155">
        <v>47</v>
      </c>
      <c r="B52" s="157">
        <v>7</v>
      </c>
      <c r="C52" s="169" t="s">
        <v>88</v>
      </c>
      <c r="D52" s="159" t="s">
        <v>3</v>
      </c>
      <c r="E52" s="160"/>
      <c r="F52" s="161"/>
      <c r="G52" s="71">
        <v>188.57</v>
      </c>
      <c r="H52" s="32">
        <v>6</v>
      </c>
      <c r="I52" s="160">
        <f t="shared" si="0"/>
        <v>0</v>
      </c>
      <c r="J52" s="162">
        <v>8</v>
      </c>
      <c r="K52" s="43">
        <f t="shared" si="1"/>
        <v>0</v>
      </c>
    </row>
    <row r="53" spans="1:11" x14ac:dyDescent="0.25">
      <c r="A53" s="155">
        <v>48</v>
      </c>
      <c r="B53" s="157">
        <v>8</v>
      </c>
      <c r="C53" s="169" t="s">
        <v>87</v>
      </c>
      <c r="D53" s="175" t="s">
        <v>3</v>
      </c>
      <c r="E53" s="160"/>
      <c r="F53" s="161"/>
      <c r="G53" s="71">
        <v>33.409999999999997</v>
      </c>
      <c r="H53" s="32">
        <v>4</v>
      </c>
      <c r="I53" s="160">
        <f t="shared" si="0"/>
        <v>0</v>
      </c>
      <c r="J53" s="162">
        <v>8</v>
      </c>
      <c r="K53" s="43">
        <f t="shared" si="1"/>
        <v>0</v>
      </c>
    </row>
    <row r="54" spans="1:11" x14ac:dyDescent="0.25">
      <c r="A54" s="155">
        <v>49</v>
      </c>
      <c r="B54" s="157">
        <v>9</v>
      </c>
      <c r="C54" s="169" t="s">
        <v>126</v>
      </c>
      <c r="D54" s="175" t="s">
        <v>3</v>
      </c>
      <c r="E54" s="160"/>
      <c r="F54" s="161"/>
      <c r="G54" s="71">
        <v>183.41</v>
      </c>
      <c r="H54" s="32">
        <v>1</v>
      </c>
      <c r="I54" s="160">
        <f t="shared" si="0"/>
        <v>0</v>
      </c>
      <c r="J54" s="162">
        <v>8</v>
      </c>
      <c r="K54" s="43">
        <f t="shared" si="1"/>
        <v>0</v>
      </c>
    </row>
    <row r="55" spans="1:11" x14ac:dyDescent="0.25">
      <c r="A55" s="155">
        <v>50</v>
      </c>
      <c r="B55" s="157">
        <v>10</v>
      </c>
      <c r="C55" s="169" t="s">
        <v>128</v>
      </c>
      <c r="D55" s="27" t="s">
        <v>51</v>
      </c>
      <c r="E55" s="160"/>
      <c r="F55" s="161"/>
      <c r="G55" s="71">
        <v>9</v>
      </c>
      <c r="H55" s="27">
        <v>1</v>
      </c>
      <c r="I55" s="160">
        <f t="shared" si="0"/>
        <v>0</v>
      </c>
      <c r="J55" s="162">
        <v>8</v>
      </c>
      <c r="K55" s="43">
        <f t="shared" si="1"/>
        <v>0</v>
      </c>
    </row>
    <row r="56" spans="1:11" x14ac:dyDescent="0.25">
      <c r="A56" s="155">
        <v>51</v>
      </c>
      <c r="B56" s="157">
        <v>11</v>
      </c>
      <c r="C56" s="26" t="s">
        <v>127</v>
      </c>
      <c r="D56" s="27" t="s">
        <v>51</v>
      </c>
      <c r="E56" s="160"/>
      <c r="F56" s="161"/>
      <c r="G56" s="71">
        <v>3</v>
      </c>
      <c r="H56" s="27">
        <v>1</v>
      </c>
      <c r="I56" s="160">
        <f t="shared" si="0"/>
        <v>0</v>
      </c>
      <c r="J56" s="162">
        <v>8</v>
      </c>
      <c r="K56" s="43">
        <f t="shared" si="1"/>
        <v>0</v>
      </c>
    </row>
    <row r="57" spans="1:11" x14ac:dyDescent="0.25">
      <c r="A57" s="155">
        <v>52</v>
      </c>
      <c r="B57" s="121" t="s">
        <v>122</v>
      </c>
      <c r="C57" s="100" t="s">
        <v>124</v>
      </c>
      <c r="D57" s="101"/>
      <c r="E57" s="102"/>
      <c r="F57" s="103"/>
      <c r="G57" s="109"/>
      <c r="H57" s="101"/>
      <c r="I57" s="102"/>
      <c r="J57" s="104"/>
      <c r="K57" s="105"/>
    </row>
    <row r="58" spans="1:11" x14ac:dyDescent="0.25">
      <c r="A58" s="155">
        <v>53</v>
      </c>
      <c r="B58" s="191"/>
      <c r="C58" s="194" t="s">
        <v>150</v>
      </c>
      <c r="D58" s="52"/>
      <c r="E58" s="54"/>
      <c r="F58" s="152"/>
      <c r="G58" s="110"/>
      <c r="H58" s="52"/>
      <c r="I58" s="54"/>
      <c r="J58" s="53"/>
      <c r="K58" s="86"/>
    </row>
    <row r="59" spans="1:11" x14ac:dyDescent="0.25">
      <c r="A59" s="155">
        <v>54</v>
      </c>
      <c r="B59" s="192"/>
      <c r="C59" s="195" t="s">
        <v>154</v>
      </c>
      <c r="D59" s="52"/>
      <c r="E59" s="54"/>
      <c r="F59" s="59"/>
      <c r="G59" s="110"/>
      <c r="H59" s="52"/>
      <c r="I59" s="54"/>
      <c r="J59" s="53"/>
      <c r="K59" s="86"/>
    </row>
    <row r="60" spans="1:11" x14ac:dyDescent="0.25">
      <c r="A60" s="155">
        <v>55</v>
      </c>
      <c r="B60" s="192"/>
      <c r="C60" s="196" t="s">
        <v>153</v>
      </c>
      <c r="D60" s="52"/>
      <c r="E60" s="54"/>
      <c r="F60" s="59"/>
      <c r="G60" s="110"/>
      <c r="H60" s="52"/>
      <c r="I60" s="54"/>
      <c r="J60" s="53"/>
      <c r="K60" s="86"/>
    </row>
    <row r="61" spans="1:11" x14ac:dyDescent="0.25">
      <c r="A61" s="155">
        <v>56</v>
      </c>
      <c r="B61" s="192"/>
      <c r="C61" s="197" t="s">
        <v>155</v>
      </c>
      <c r="D61" s="52"/>
      <c r="E61" s="54"/>
      <c r="F61" s="59"/>
      <c r="G61" s="110"/>
      <c r="H61" s="52"/>
      <c r="I61" s="54"/>
      <c r="J61" s="53"/>
      <c r="K61" s="86"/>
    </row>
    <row r="62" spans="1:11" x14ac:dyDescent="0.25">
      <c r="A62" s="155">
        <v>57</v>
      </c>
      <c r="B62" s="192"/>
      <c r="C62" s="198" t="s">
        <v>157</v>
      </c>
      <c r="D62" s="52"/>
      <c r="E62" s="54"/>
      <c r="F62" s="59"/>
      <c r="G62" s="110"/>
      <c r="H62" s="52"/>
      <c r="I62" s="54"/>
      <c r="J62" s="53"/>
      <c r="K62" s="86"/>
    </row>
    <row r="63" spans="1:11" x14ac:dyDescent="0.25">
      <c r="A63" s="155">
        <v>58</v>
      </c>
      <c r="B63" s="192"/>
      <c r="C63" s="198" t="s">
        <v>158</v>
      </c>
      <c r="D63" s="52"/>
      <c r="E63" s="54"/>
      <c r="F63" s="59"/>
      <c r="G63" s="110"/>
      <c r="H63" s="52"/>
      <c r="I63" s="54"/>
      <c r="J63" s="53"/>
      <c r="K63" s="86"/>
    </row>
    <row r="64" spans="1:11" x14ac:dyDescent="0.25">
      <c r="A64" s="155">
        <v>59</v>
      </c>
      <c r="B64" s="192"/>
      <c r="C64" s="198" t="s">
        <v>152</v>
      </c>
      <c r="D64" s="52"/>
      <c r="E64" s="54"/>
      <c r="F64" s="59"/>
      <c r="G64" s="110"/>
      <c r="H64" s="52"/>
      <c r="I64" s="54"/>
      <c r="J64" s="53"/>
      <c r="K64" s="86"/>
    </row>
    <row r="65" spans="1:11" x14ac:dyDescent="0.25">
      <c r="A65" s="155">
        <v>60</v>
      </c>
      <c r="B65" s="192"/>
      <c r="C65" s="198" t="s">
        <v>151</v>
      </c>
      <c r="D65" s="52"/>
      <c r="E65" s="54"/>
      <c r="F65" s="59"/>
      <c r="G65" s="110"/>
      <c r="H65" s="52"/>
      <c r="I65" s="54"/>
      <c r="J65" s="53"/>
      <c r="K65" s="86"/>
    </row>
    <row r="66" spans="1:11" x14ac:dyDescent="0.25">
      <c r="A66" s="155">
        <v>61</v>
      </c>
      <c r="B66" s="193"/>
      <c r="C66" s="199" t="s">
        <v>159</v>
      </c>
      <c r="D66" s="55"/>
      <c r="E66" s="57"/>
      <c r="F66" s="60"/>
      <c r="G66" s="111"/>
      <c r="H66" s="55"/>
      <c r="I66" s="57"/>
      <c r="J66" s="56"/>
      <c r="K66" s="87"/>
    </row>
    <row r="67" spans="1:11" x14ac:dyDescent="0.25">
      <c r="A67" s="155">
        <v>62</v>
      </c>
      <c r="B67" s="127">
        <v>1</v>
      </c>
      <c r="C67" s="166" t="s">
        <v>147</v>
      </c>
      <c r="D67" s="24" t="s">
        <v>48</v>
      </c>
      <c r="E67" s="43"/>
      <c r="F67" s="58"/>
      <c r="G67" s="71">
        <v>10.42</v>
      </c>
      <c r="H67" s="24">
        <v>180</v>
      </c>
      <c r="I67" s="43">
        <f t="shared" ref="I67:I74" si="2">ROUND((E67*G67*H67),2)</f>
        <v>0</v>
      </c>
      <c r="J67" s="78">
        <v>8</v>
      </c>
      <c r="K67" s="43">
        <f t="shared" ref="K67:K74" si="3">ROUND((F67*G67*H67),2)</f>
        <v>0</v>
      </c>
    </row>
    <row r="68" spans="1:11" x14ac:dyDescent="0.25">
      <c r="A68" s="155">
        <v>63</v>
      </c>
      <c r="B68" s="127" t="s">
        <v>145</v>
      </c>
      <c r="C68" s="158" t="s">
        <v>146</v>
      </c>
      <c r="D68" s="190" t="s">
        <v>48</v>
      </c>
      <c r="E68" s="43"/>
      <c r="F68" s="58"/>
      <c r="G68" s="71">
        <v>10.42</v>
      </c>
      <c r="H68" s="24">
        <v>75</v>
      </c>
      <c r="I68" s="43">
        <f t="shared" si="2"/>
        <v>0</v>
      </c>
      <c r="J68" s="78">
        <v>8</v>
      </c>
      <c r="K68" s="43">
        <f t="shared" si="3"/>
        <v>0</v>
      </c>
    </row>
    <row r="69" spans="1:11" x14ac:dyDescent="0.25">
      <c r="A69" s="155">
        <v>64</v>
      </c>
      <c r="B69" s="200">
        <v>2</v>
      </c>
      <c r="C69" s="163" t="s">
        <v>35</v>
      </c>
      <c r="D69" s="201" t="s">
        <v>3</v>
      </c>
      <c r="E69" s="71"/>
      <c r="F69" s="161"/>
      <c r="G69" s="71">
        <v>85.1</v>
      </c>
      <c r="H69" s="16">
        <v>25</v>
      </c>
      <c r="I69" s="43">
        <f t="shared" si="2"/>
        <v>0</v>
      </c>
      <c r="J69" s="78">
        <v>8</v>
      </c>
      <c r="K69" s="43">
        <f t="shared" si="3"/>
        <v>0</v>
      </c>
    </row>
    <row r="70" spans="1:11" x14ac:dyDescent="0.25">
      <c r="A70" s="155">
        <v>65</v>
      </c>
      <c r="B70" s="200">
        <v>3</v>
      </c>
      <c r="C70" s="26" t="s">
        <v>86</v>
      </c>
      <c r="D70" s="201" t="s">
        <v>3</v>
      </c>
      <c r="E70" s="71"/>
      <c r="F70" s="161"/>
      <c r="G70" s="71">
        <v>85.1</v>
      </c>
      <c r="H70" s="16">
        <v>6</v>
      </c>
      <c r="I70" s="43">
        <f t="shared" si="2"/>
        <v>0</v>
      </c>
      <c r="J70" s="78">
        <v>8</v>
      </c>
      <c r="K70" s="43">
        <f t="shared" si="3"/>
        <v>0</v>
      </c>
    </row>
    <row r="71" spans="1:11" x14ac:dyDescent="0.25">
      <c r="A71" s="155">
        <v>66</v>
      </c>
      <c r="B71" s="200">
        <v>4</v>
      </c>
      <c r="C71" s="164" t="s">
        <v>89</v>
      </c>
      <c r="D71" s="201" t="s">
        <v>50</v>
      </c>
      <c r="E71" s="71"/>
      <c r="F71" s="161"/>
      <c r="G71" s="71">
        <v>109.45</v>
      </c>
      <c r="H71" s="16">
        <v>45</v>
      </c>
      <c r="I71" s="43">
        <f t="shared" si="2"/>
        <v>0</v>
      </c>
      <c r="J71" s="78">
        <v>8</v>
      </c>
      <c r="K71" s="43">
        <f t="shared" si="3"/>
        <v>0</v>
      </c>
    </row>
    <row r="72" spans="1:11" x14ac:dyDescent="0.25">
      <c r="A72" s="155">
        <v>67</v>
      </c>
      <c r="B72" s="200">
        <v>5</v>
      </c>
      <c r="C72" s="176" t="s">
        <v>87</v>
      </c>
      <c r="D72" s="201" t="s">
        <v>3</v>
      </c>
      <c r="E72" s="71"/>
      <c r="F72" s="161"/>
      <c r="G72" s="71">
        <v>666.1</v>
      </c>
      <c r="H72" s="27">
        <v>4</v>
      </c>
      <c r="I72" s="160">
        <f t="shared" si="2"/>
        <v>0</v>
      </c>
      <c r="J72" s="78">
        <v>8</v>
      </c>
      <c r="K72" s="43">
        <f>ROUND((F73*G72*H72),2)</f>
        <v>0</v>
      </c>
    </row>
    <row r="73" spans="1:11" x14ac:dyDescent="0.25">
      <c r="A73" s="155">
        <v>68</v>
      </c>
      <c r="B73" s="200">
        <v>6</v>
      </c>
      <c r="C73" s="176" t="s">
        <v>88</v>
      </c>
      <c r="D73" s="201" t="s">
        <v>3</v>
      </c>
      <c r="E73" s="71"/>
      <c r="F73" s="161"/>
      <c r="G73" s="71">
        <v>163.59</v>
      </c>
      <c r="H73" s="27">
        <v>6</v>
      </c>
      <c r="I73" s="160">
        <f t="shared" si="2"/>
        <v>0</v>
      </c>
      <c r="J73" s="78">
        <v>8</v>
      </c>
      <c r="K73" s="43">
        <f>ROUND((F74*G73*H73),2)</f>
        <v>0</v>
      </c>
    </row>
    <row r="74" spans="1:11" x14ac:dyDescent="0.25">
      <c r="A74" s="155">
        <v>69</v>
      </c>
      <c r="B74" s="200">
        <v>7</v>
      </c>
      <c r="C74" s="170" t="s">
        <v>126</v>
      </c>
      <c r="D74" s="201" t="s">
        <v>3</v>
      </c>
      <c r="E74" s="71"/>
      <c r="F74" s="161"/>
      <c r="G74" s="71">
        <v>745.54</v>
      </c>
      <c r="H74" s="27">
        <v>1</v>
      </c>
      <c r="I74" s="160">
        <f t="shared" si="2"/>
        <v>0</v>
      </c>
      <c r="J74" s="78">
        <v>8</v>
      </c>
      <c r="K74" s="43">
        <f t="shared" si="3"/>
        <v>0</v>
      </c>
    </row>
    <row r="75" spans="1:11" ht="33.75" customHeight="1" x14ac:dyDescent="0.25">
      <c r="A75" s="155">
        <v>70</v>
      </c>
      <c r="B75" s="122" t="s">
        <v>119</v>
      </c>
      <c r="C75" s="141" t="s">
        <v>120</v>
      </c>
      <c r="D75" s="138"/>
      <c r="E75" s="138"/>
      <c r="F75" s="153"/>
      <c r="G75" s="138"/>
      <c r="H75" s="138"/>
      <c r="I75" s="48"/>
      <c r="J75" s="49"/>
      <c r="K75" s="88"/>
    </row>
    <row r="76" spans="1:11" x14ac:dyDescent="0.25">
      <c r="A76" s="155">
        <v>71</v>
      </c>
      <c r="B76" s="314" t="s">
        <v>52</v>
      </c>
      <c r="C76" s="315"/>
      <c r="D76" s="136"/>
      <c r="E76" s="136"/>
      <c r="F76" s="58"/>
      <c r="G76" s="136"/>
      <c r="H76" s="136"/>
      <c r="I76" s="136"/>
      <c r="J76" s="136"/>
      <c r="K76" s="137"/>
    </row>
    <row r="77" spans="1:11" x14ac:dyDescent="0.25">
      <c r="A77" s="155">
        <v>72</v>
      </c>
      <c r="B77" s="128">
        <v>1</v>
      </c>
      <c r="C77" s="8" t="s">
        <v>26</v>
      </c>
      <c r="D77" s="9" t="s">
        <v>107</v>
      </c>
      <c r="E77" s="43"/>
      <c r="F77" s="58"/>
      <c r="G77" s="112">
        <v>5</v>
      </c>
      <c r="H77" s="17">
        <v>7</v>
      </c>
      <c r="I77" s="43">
        <f t="shared" ref="I77:I136" si="4">ROUND((E77*G77*H77),2)</f>
        <v>0</v>
      </c>
      <c r="J77" s="78">
        <v>23</v>
      </c>
      <c r="K77" s="43">
        <f t="shared" ref="K77:K136" si="5">ROUND((F77*G77*H77),2)</f>
        <v>0</v>
      </c>
    </row>
    <row r="78" spans="1:11" x14ac:dyDescent="0.25">
      <c r="A78" s="155">
        <v>73</v>
      </c>
      <c r="B78" s="128">
        <v>2</v>
      </c>
      <c r="C78" s="8" t="s">
        <v>25</v>
      </c>
      <c r="D78" s="9" t="s">
        <v>15</v>
      </c>
      <c r="E78" s="43"/>
      <c r="F78" s="58"/>
      <c r="G78" s="112">
        <v>70</v>
      </c>
      <c r="H78" s="17">
        <v>1</v>
      </c>
      <c r="I78" s="43">
        <f t="shared" si="4"/>
        <v>0</v>
      </c>
      <c r="J78" s="78">
        <v>8</v>
      </c>
      <c r="K78" s="43">
        <f t="shared" si="5"/>
        <v>0</v>
      </c>
    </row>
    <row r="79" spans="1:11" x14ac:dyDescent="0.25">
      <c r="A79" s="155">
        <v>74</v>
      </c>
      <c r="B79" s="128">
        <v>3</v>
      </c>
      <c r="C79" s="8" t="s">
        <v>28</v>
      </c>
      <c r="D79" s="9" t="s">
        <v>27</v>
      </c>
      <c r="E79" s="43"/>
      <c r="F79" s="58"/>
      <c r="G79" s="112">
        <v>70</v>
      </c>
      <c r="H79" s="17">
        <v>1</v>
      </c>
      <c r="I79" s="43">
        <f t="shared" si="4"/>
        <v>0</v>
      </c>
      <c r="J79" s="78">
        <v>8</v>
      </c>
      <c r="K79" s="43">
        <f t="shared" si="5"/>
        <v>0</v>
      </c>
    </row>
    <row r="80" spans="1:11" ht="25.5" x14ac:dyDescent="0.25">
      <c r="A80" s="155">
        <v>75</v>
      </c>
      <c r="B80" s="353">
        <v>4</v>
      </c>
      <c r="C80" s="354" t="s">
        <v>41</v>
      </c>
      <c r="D80" s="355" t="s">
        <v>191</v>
      </c>
      <c r="E80" s="356"/>
      <c r="F80" s="357"/>
      <c r="G80" s="358">
        <v>2</v>
      </c>
      <c r="H80" s="359">
        <v>1</v>
      </c>
      <c r="I80" s="356">
        <f t="shared" si="4"/>
        <v>0</v>
      </c>
      <c r="J80" s="360">
        <v>8</v>
      </c>
      <c r="K80" s="356">
        <f t="shared" si="5"/>
        <v>0</v>
      </c>
    </row>
    <row r="81" spans="1:11" x14ac:dyDescent="0.25">
      <c r="A81" s="155">
        <v>76</v>
      </c>
      <c r="B81" s="353">
        <v>5</v>
      </c>
      <c r="C81" s="354" t="s">
        <v>42</v>
      </c>
      <c r="D81" s="355" t="s">
        <v>43</v>
      </c>
      <c r="E81" s="356"/>
      <c r="F81" s="357"/>
      <c r="G81" s="358">
        <v>5</v>
      </c>
      <c r="H81" s="359">
        <v>1</v>
      </c>
      <c r="I81" s="356">
        <f t="shared" si="4"/>
        <v>0</v>
      </c>
      <c r="J81" s="360">
        <v>8</v>
      </c>
      <c r="K81" s="356">
        <f t="shared" si="5"/>
        <v>0</v>
      </c>
    </row>
    <row r="82" spans="1:11" x14ac:dyDescent="0.25">
      <c r="A82" s="155">
        <v>77</v>
      </c>
      <c r="B82" s="128">
        <v>6</v>
      </c>
      <c r="C82" s="22" t="s">
        <v>44</v>
      </c>
      <c r="D82" s="16" t="s">
        <v>59</v>
      </c>
      <c r="E82" s="43"/>
      <c r="F82" s="58"/>
      <c r="G82" s="112">
        <v>30</v>
      </c>
      <c r="H82" s="17">
        <v>1</v>
      </c>
      <c r="I82" s="43">
        <f t="shared" si="4"/>
        <v>0</v>
      </c>
      <c r="J82" s="78">
        <v>23</v>
      </c>
      <c r="K82" s="43">
        <f t="shared" si="5"/>
        <v>0</v>
      </c>
    </row>
    <row r="83" spans="1:11" x14ac:dyDescent="0.25">
      <c r="A83" s="155">
        <v>78</v>
      </c>
      <c r="B83" s="128">
        <v>7</v>
      </c>
      <c r="C83" s="22" t="s">
        <v>45</v>
      </c>
      <c r="D83" s="9" t="s">
        <v>46</v>
      </c>
      <c r="E83" s="43"/>
      <c r="F83" s="58"/>
      <c r="G83" s="112">
        <v>50</v>
      </c>
      <c r="H83" s="17">
        <v>1</v>
      </c>
      <c r="I83" s="43">
        <f t="shared" si="4"/>
        <v>0</v>
      </c>
      <c r="J83" s="78">
        <v>8</v>
      </c>
      <c r="K83" s="43">
        <f t="shared" si="5"/>
        <v>0</v>
      </c>
    </row>
    <row r="84" spans="1:11" x14ac:dyDescent="0.25">
      <c r="A84" s="155">
        <v>79</v>
      </c>
      <c r="B84" s="128">
        <v>8</v>
      </c>
      <c r="C84" s="8" t="s">
        <v>24</v>
      </c>
      <c r="D84" s="9" t="s">
        <v>16</v>
      </c>
      <c r="E84" s="43"/>
      <c r="F84" s="58"/>
      <c r="G84" s="112">
        <v>300</v>
      </c>
      <c r="H84" s="17">
        <v>1</v>
      </c>
      <c r="I84" s="43">
        <f t="shared" si="4"/>
        <v>0</v>
      </c>
      <c r="J84" s="78">
        <v>8</v>
      </c>
      <c r="K84" s="43">
        <f t="shared" si="5"/>
        <v>0</v>
      </c>
    </row>
    <row r="85" spans="1:11" x14ac:dyDescent="0.25">
      <c r="A85" s="155">
        <v>80</v>
      </c>
      <c r="B85" s="128">
        <v>9</v>
      </c>
      <c r="C85" s="8" t="s">
        <v>58</v>
      </c>
      <c r="D85" s="25" t="s">
        <v>57</v>
      </c>
      <c r="E85" s="43"/>
      <c r="F85" s="58"/>
      <c r="G85" s="112">
        <v>2</v>
      </c>
      <c r="H85" s="17">
        <v>12</v>
      </c>
      <c r="I85" s="43">
        <f t="shared" si="4"/>
        <v>0</v>
      </c>
      <c r="J85" s="78">
        <v>23</v>
      </c>
      <c r="K85" s="43">
        <f t="shared" si="5"/>
        <v>0</v>
      </c>
    </row>
    <row r="86" spans="1:11" x14ac:dyDescent="0.25">
      <c r="A86" s="155">
        <v>81</v>
      </c>
      <c r="B86" s="128">
        <v>10</v>
      </c>
      <c r="C86" s="12" t="s">
        <v>77</v>
      </c>
      <c r="D86" s="179" t="s">
        <v>16</v>
      </c>
      <c r="E86" s="160"/>
      <c r="F86" s="161"/>
      <c r="G86" s="112">
        <v>50</v>
      </c>
      <c r="H86" s="165">
        <v>1</v>
      </c>
      <c r="I86" s="160">
        <f t="shared" si="4"/>
        <v>0</v>
      </c>
      <c r="J86" s="178">
        <v>23</v>
      </c>
      <c r="K86" s="160">
        <f t="shared" si="5"/>
        <v>0</v>
      </c>
    </row>
    <row r="87" spans="1:11" x14ac:dyDescent="0.25">
      <c r="A87" s="155">
        <v>82</v>
      </c>
      <c r="B87" s="128">
        <v>11</v>
      </c>
      <c r="C87" s="12" t="s">
        <v>78</v>
      </c>
      <c r="D87" s="179" t="s">
        <v>16</v>
      </c>
      <c r="E87" s="160"/>
      <c r="F87" s="161"/>
      <c r="G87" s="112">
        <v>50</v>
      </c>
      <c r="H87" s="165">
        <v>1</v>
      </c>
      <c r="I87" s="160">
        <f t="shared" si="4"/>
        <v>0</v>
      </c>
      <c r="J87" s="178">
        <v>23</v>
      </c>
      <c r="K87" s="160">
        <f t="shared" si="5"/>
        <v>0</v>
      </c>
    </row>
    <row r="88" spans="1:11" x14ac:dyDescent="0.25">
      <c r="A88" s="155">
        <v>83</v>
      </c>
      <c r="B88" s="314" t="s">
        <v>61</v>
      </c>
      <c r="C88" s="315"/>
      <c r="D88" s="134"/>
      <c r="E88" s="97"/>
      <c r="F88" s="58"/>
      <c r="G88" s="113"/>
      <c r="H88" s="134"/>
      <c r="I88" s="43"/>
      <c r="J88" s="79"/>
      <c r="K88" s="43"/>
    </row>
    <row r="89" spans="1:11" x14ac:dyDescent="0.25">
      <c r="A89" s="155">
        <v>84</v>
      </c>
      <c r="B89" s="129">
        <v>12</v>
      </c>
      <c r="C89" s="8" t="s">
        <v>1</v>
      </c>
      <c r="D89" s="9" t="s">
        <v>3</v>
      </c>
      <c r="E89" s="43"/>
      <c r="F89" s="58"/>
      <c r="G89" s="112">
        <v>30</v>
      </c>
      <c r="H89" s="17">
        <v>1</v>
      </c>
      <c r="I89" s="43">
        <f t="shared" si="4"/>
        <v>0</v>
      </c>
      <c r="J89" s="78">
        <v>8</v>
      </c>
      <c r="K89" s="43">
        <f t="shared" si="5"/>
        <v>0</v>
      </c>
    </row>
    <row r="90" spans="1:11" x14ac:dyDescent="0.25">
      <c r="A90" s="155">
        <v>85</v>
      </c>
      <c r="B90" s="129">
        <v>13</v>
      </c>
      <c r="C90" s="21" t="s">
        <v>56</v>
      </c>
      <c r="D90" s="9" t="s">
        <v>3</v>
      </c>
      <c r="E90" s="43"/>
      <c r="F90" s="58"/>
      <c r="G90" s="71">
        <v>2235</v>
      </c>
      <c r="H90" s="9">
        <v>1</v>
      </c>
      <c r="I90" s="43">
        <f t="shared" si="4"/>
        <v>0</v>
      </c>
      <c r="J90" s="78">
        <v>8</v>
      </c>
      <c r="K90" s="43">
        <f t="shared" si="5"/>
        <v>0</v>
      </c>
    </row>
    <row r="91" spans="1:11" x14ac:dyDescent="0.25">
      <c r="A91" s="155">
        <v>86</v>
      </c>
      <c r="B91" s="129">
        <v>14</v>
      </c>
      <c r="C91" s="28" t="s">
        <v>60</v>
      </c>
      <c r="D91" s="9" t="s">
        <v>19</v>
      </c>
      <c r="E91" s="43"/>
      <c r="F91" s="58"/>
      <c r="G91" s="71">
        <v>6940.41</v>
      </c>
      <c r="H91" s="9">
        <v>1</v>
      </c>
      <c r="I91" s="43">
        <f t="shared" si="4"/>
        <v>0</v>
      </c>
      <c r="J91" s="78">
        <v>8</v>
      </c>
      <c r="K91" s="43">
        <f t="shared" si="5"/>
        <v>0</v>
      </c>
    </row>
    <row r="92" spans="1:11" x14ac:dyDescent="0.25">
      <c r="A92" s="155">
        <v>87</v>
      </c>
      <c r="B92" s="129">
        <v>15</v>
      </c>
      <c r="C92" s="21" t="s">
        <v>38</v>
      </c>
      <c r="D92" s="9" t="s">
        <v>19</v>
      </c>
      <c r="E92" s="43"/>
      <c r="F92" s="58"/>
      <c r="G92" s="71">
        <v>250</v>
      </c>
      <c r="H92" s="9">
        <v>1</v>
      </c>
      <c r="I92" s="43">
        <f t="shared" si="4"/>
        <v>0</v>
      </c>
      <c r="J92" s="78">
        <v>8</v>
      </c>
      <c r="K92" s="43">
        <f t="shared" si="5"/>
        <v>0</v>
      </c>
    </row>
    <row r="93" spans="1:11" x14ac:dyDescent="0.25">
      <c r="A93" s="155">
        <v>88</v>
      </c>
      <c r="B93" s="129">
        <v>16</v>
      </c>
      <c r="C93" s="21" t="s">
        <v>39</v>
      </c>
      <c r="D93" s="9" t="s">
        <v>19</v>
      </c>
      <c r="E93" s="43"/>
      <c r="F93" s="58"/>
      <c r="G93" s="71">
        <v>9346</v>
      </c>
      <c r="H93" s="9">
        <v>5</v>
      </c>
      <c r="I93" s="43">
        <f t="shared" si="4"/>
        <v>0</v>
      </c>
      <c r="J93" s="78">
        <v>8</v>
      </c>
      <c r="K93" s="43">
        <f t="shared" si="5"/>
        <v>0</v>
      </c>
    </row>
    <row r="94" spans="1:11" x14ac:dyDescent="0.25">
      <c r="A94" s="155">
        <v>89</v>
      </c>
      <c r="B94" s="129">
        <v>17</v>
      </c>
      <c r="C94" s="21" t="s">
        <v>40</v>
      </c>
      <c r="D94" s="9" t="s">
        <v>19</v>
      </c>
      <c r="E94" s="43"/>
      <c r="F94" s="58"/>
      <c r="G94" s="71">
        <v>29480</v>
      </c>
      <c r="H94" s="9">
        <v>7</v>
      </c>
      <c r="I94" s="43">
        <f t="shared" si="4"/>
        <v>0</v>
      </c>
      <c r="J94" s="78">
        <v>8</v>
      </c>
      <c r="K94" s="43">
        <f t="shared" si="5"/>
        <v>0</v>
      </c>
    </row>
    <row r="95" spans="1:11" x14ac:dyDescent="0.25">
      <c r="A95" s="155">
        <v>90</v>
      </c>
      <c r="B95" s="129">
        <v>18</v>
      </c>
      <c r="C95" s="8" t="s">
        <v>23</v>
      </c>
      <c r="D95" s="9" t="s">
        <v>16</v>
      </c>
      <c r="E95" s="43"/>
      <c r="F95" s="58"/>
      <c r="G95" s="112">
        <v>70</v>
      </c>
      <c r="H95" s="18">
        <v>1</v>
      </c>
      <c r="I95" s="43">
        <f t="shared" si="4"/>
        <v>0</v>
      </c>
      <c r="J95" s="78">
        <v>8</v>
      </c>
      <c r="K95" s="43">
        <f t="shared" si="5"/>
        <v>0</v>
      </c>
    </row>
    <row r="96" spans="1:11" x14ac:dyDescent="0.25">
      <c r="A96" s="155">
        <v>91</v>
      </c>
      <c r="B96" s="129">
        <v>19</v>
      </c>
      <c r="C96" s="11" t="s">
        <v>22</v>
      </c>
      <c r="D96" s="16" t="s">
        <v>3</v>
      </c>
      <c r="E96" s="43"/>
      <c r="F96" s="58"/>
      <c r="G96" s="112">
        <v>75</v>
      </c>
      <c r="H96" s="17">
        <v>1</v>
      </c>
      <c r="I96" s="43">
        <f t="shared" si="4"/>
        <v>0</v>
      </c>
      <c r="J96" s="78">
        <v>8</v>
      </c>
      <c r="K96" s="43">
        <f t="shared" si="5"/>
        <v>0</v>
      </c>
    </row>
    <row r="97" spans="1:11" x14ac:dyDescent="0.25">
      <c r="A97" s="155">
        <v>92</v>
      </c>
      <c r="B97" s="129">
        <v>20</v>
      </c>
      <c r="C97" s="8" t="s">
        <v>106</v>
      </c>
      <c r="D97" s="9" t="s">
        <v>19</v>
      </c>
      <c r="E97" s="43"/>
      <c r="F97" s="58"/>
      <c r="G97" s="112">
        <v>50</v>
      </c>
      <c r="H97" s="18">
        <v>1</v>
      </c>
      <c r="I97" s="43">
        <f t="shared" si="4"/>
        <v>0</v>
      </c>
      <c r="J97" s="78">
        <v>8</v>
      </c>
      <c r="K97" s="43">
        <f t="shared" si="5"/>
        <v>0</v>
      </c>
    </row>
    <row r="98" spans="1:11" x14ac:dyDescent="0.25">
      <c r="A98" s="155">
        <v>93</v>
      </c>
      <c r="B98" s="129">
        <v>21</v>
      </c>
      <c r="C98" s="8" t="s">
        <v>54</v>
      </c>
      <c r="D98" s="9" t="s">
        <v>16</v>
      </c>
      <c r="E98" s="43"/>
      <c r="F98" s="58"/>
      <c r="G98" s="112">
        <v>100</v>
      </c>
      <c r="H98" s="17">
        <v>1</v>
      </c>
      <c r="I98" s="43">
        <f t="shared" si="4"/>
        <v>0</v>
      </c>
      <c r="J98" s="78">
        <v>8</v>
      </c>
      <c r="K98" s="43">
        <f t="shared" si="5"/>
        <v>0</v>
      </c>
    </row>
    <row r="99" spans="1:11" x14ac:dyDescent="0.25">
      <c r="A99" s="155">
        <v>94</v>
      </c>
      <c r="B99" s="129">
        <v>22</v>
      </c>
      <c r="C99" s="12" t="s">
        <v>53</v>
      </c>
      <c r="D99" s="9" t="s">
        <v>16</v>
      </c>
      <c r="E99" s="43"/>
      <c r="F99" s="58"/>
      <c r="G99" s="112">
        <v>200</v>
      </c>
      <c r="H99" s="17">
        <v>1</v>
      </c>
      <c r="I99" s="43">
        <f t="shared" si="4"/>
        <v>0</v>
      </c>
      <c r="J99" s="78">
        <v>8</v>
      </c>
      <c r="K99" s="43">
        <f t="shared" si="5"/>
        <v>0</v>
      </c>
    </row>
    <row r="100" spans="1:11" x14ac:dyDescent="0.25">
      <c r="A100" s="155">
        <v>95</v>
      </c>
      <c r="B100" s="129">
        <v>23</v>
      </c>
      <c r="C100" s="8" t="s">
        <v>70</v>
      </c>
      <c r="D100" s="9" t="s">
        <v>16</v>
      </c>
      <c r="E100" s="43"/>
      <c r="F100" s="58"/>
      <c r="G100" s="112">
        <v>100</v>
      </c>
      <c r="H100" s="17">
        <v>1</v>
      </c>
      <c r="I100" s="43">
        <f t="shared" si="4"/>
        <v>0</v>
      </c>
      <c r="J100" s="78">
        <v>8</v>
      </c>
      <c r="K100" s="43">
        <f t="shared" si="5"/>
        <v>0</v>
      </c>
    </row>
    <row r="101" spans="1:11" x14ac:dyDescent="0.25">
      <c r="A101" s="155">
        <v>96</v>
      </c>
      <c r="B101" s="129">
        <v>24</v>
      </c>
      <c r="C101" s="12" t="s">
        <v>83</v>
      </c>
      <c r="D101" s="16" t="s">
        <v>49</v>
      </c>
      <c r="E101" s="43"/>
      <c r="F101" s="58"/>
      <c r="G101" s="112">
        <v>3</v>
      </c>
      <c r="H101" s="17">
        <v>8</v>
      </c>
      <c r="I101" s="43">
        <f t="shared" si="4"/>
        <v>0</v>
      </c>
      <c r="J101" s="78">
        <v>8</v>
      </c>
      <c r="K101" s="43">
        <f t="shared" si="5"/>
        <v>0</v>
      </c>
    </row>
    <row r="102" spans="1:11" x14ac:dyDescent="0.25">
      <c r="A102" s="155">
        <v>97</v>
      </c>
      <c r="B102" s="129">
        <v>25</v>
      </c>
      <c r="C102" s="8" t="s">
        <v>18</v>
      </c>
      <c r="D102" s="9" t="s">
        <v>19</v>
      </c>
      <c r="E102" s="43"/>
      <c r="F102" s="58"/>
      <c r="G102" s="112">
        <v>40</v>
      </c>
      <c r="H102" s="17">
        <v>1</v>
      </c>
      <c r="I102" s="43">
        <f t="shared" si="4"/>
        <v>0</v>
      </c>
      <c r="J102" s="78">
        <v>8</v>
      </c>
      <c r="K102" s="43">
        <f t="shared" si="5"/>
        <v>0</v>
      </c>
    </row>
    <row r="103" spans="1:11" x14ac:dyDescent="0.25">
      <c r="A103" s="155">
        <v>98</v>
      </c>
      <c r="B103" s="129">
        <v>26</v>
      </c>
      <c r="C103" s="8" t="s">
        <v>97</v>
      </c>
      <c r="D103" s="9" t="s">
        <v>16</v>
      </c>
      <c r="E103" s="43"/>
      <c r="F103" s="58"/>
      <c r="G103" s="112">
        <v>10</v>
      </c>
      <c r="H103" s="17">
        <v>1</v>
      </c>
      <c r="I103" s="43">
        <f t="shared" si="4"/>
        <v>0</v>
      </c>
      <c r="J103" s="78">
        <v>8</v>
      </c>
      <c r="K103" s="43">
        <f t="shared" si="5"/>
        <v>0</v>
      </c>
    </row>
    <row r="104" spans="1:11" ht="25.5" x14ac:dyDescent="0.25">
      <c r="A104" s="155">
        <v>99</v>
      </c>
      <c r="B104" s="129">
        <v>27</v>
      </c>
      <c r="C104" s="8" t="s">
        <v>98</v>
      </c>
      <c r="D104" s="9" t="s">
        <v>16</v>
      </c>
      <c r="E104" s="43"/>
      <c r="F104" s="58"/>
      <c r="G104" s="112">
        <v>200</v>
      </c>
      <c r="H104" s="17">
        <v>1</v>
      </c>
      <c r="I104" s="43">
        <f t="shared" si="4"/>
        <v>0</v>
      </c>
      <c r="J104" s="78">
        <v>8</v>
      </c>
      <c r="K104" s="43">
        <f t="shared" si="5"/>
        <v>0</v>
      </c>
    </row>
    <row r="105" spans="1:11" x14ac:dyDescent="0.25">
      <c r="A105" s="155">
        <v>100</v>
      </c>
      <c r="B105" s="129">
        <v>28</v>
      </c>
      <c r="C105" s="8" t="s">
        <v>84</v>
      </c>
      <c r="D105" s="16" t="s">
        <v>49</v>
      </c>
      <c r="E105" s="43"/>
      <c r="F105" s="58"/>
      <c r="G105" s="112">
        <v>1.06</v>
      </c>
      <c r="H105" s="17">
        <v>8</v>
      </c>
      <c r="I105" s="43">
        <f t="shared" si="4"/>
        <v>0</v>
      </c>
      <c r="J105" s="78">
        <v>8</v>
      </c>
      <c r="K105" s="43">
        <f t="shared" si="5"/>
        <v>0</v>
      </c>
    </row>
    <row r="106" spans="1:11" x14ac:dyDescent="0.25">
      <c r="A106" s="155">
        <v>101</v>
      </c>
      <c r="B106" s="129">
        <v>29</v>
      </c>
      <c r="C106" s="8" t="s">
        <v>20</v>
      </c>
      <c r="D106" s="9" t="s">
        <v>19</v>
      </c>
      <c r="E106" s="43"/>
      <c r="F106" s="58"/>
      <c r="G106" s="112">
        <v>50</v>
      </c>
      <c r="H106" s="18">
        <v>1</v>
      </c>
      <c r="I106" s="43">
        <f t="shared" si="4"/>
        <v>0</v>
      </c>
      <c r="J106" s="78">
        <v>8</v>
      </c>
      <c r="K106" s="43">
        <f t="shared" si="5"/>
        <v>0</v>
      </c>
    </row>
    <row r="107" spans="1:11" x14ac:dyDescent="0.25">
      <c r="A107" s="155">
        <v>102</v>
      </c>
      <c r="B107" s="129">
        <v>30</v>
      </c>
      <c r="C107" s="8" t="s">
        <v>67</v>
      </c>
      <c r="D107" s="9" t="s">
        <v>16</v>
      </c>
      <c r="E107" s="43"/>
      <c r="F107" s="58"/>
      <c r="G107" s="112">
        <v>300</v>
      </c>
      <c r="H107" s="18">
        <v>1</v>
      </c>
      <c r="I107" s="43">
        <f t="shared" si="4"/>
        <v>0</v>
      </c>
      <c r="J107" s="78">
        <v>8</v>
      </c>
      <c r="K107" s="43">
        <f t="shared" si="5"/>
        <v>0</v>
      </c>
    </row>
    <row r="108" spans="1:11" x14ac:dyDescent="0.25">
      <c r="A108" s="155">
        <v>103</v>
      </c>
      <c r="B108" s="129">
        <v>31</v>
      </c>
      <c r="C108" s="8" t="s">
        <v>64</v>
      </c>
      <c r="D108" s="9" t="s">
        <v>16</v>
      </c>
      <c r="E108" s="43"/>
      <c r="F108" s="58"/>
      <c r="G108" s="112">
        <v>50</v>
      </c>
      <c r="H108" s="18">
        <v>1</v>
      </c>
      <c r="I108" s="43">
        <f t="shared" si="4"/>
        <v>0</v>
      </c>
      <c r="J108" s="78">
        <v>8</v>
      </c>
      <c r="K108" s="43">
        <f t="shared" si="5"/>
        <v>0</v>
      </c>
    </row>
    <row r="109" spans="1:11" x14ac:dyDescent="0.25">
      <c r="A109" s="155">
        <v>104</v>
      </c>
      <c r="B109" s="129">
        <v>32</v>
      </c>
      <c r="C109" s="8" t="s">
        <v>65</v>
      </c>
      <c r="D109" s="16" t="s">
        <v>16</v>
      </c>
      <c r="E109" s="43"/>
      <c r="F109" s="58"/>
      <c r="G109" s="71">
        <v>50</v>
      </c>
      <c r="H109" s="19">
        <v>1</v>
      </c>
      <c r="I109" s="43">
        <f t="shared" si="4"/>
        <v>0</v>
      </c>
      <c r="J109" s="78">
        <v>8</v>
      </c>
      <c r="K109" s="43">
        <f t="shared" si="5"/>
        <v>0</v>
      </c>
    </row>
    <row r="110" spans="1:11" x14ac:dyDescent="0.25">
      <c r="A110" s="155">
        <v>105</v>
      </c>
      <c r="B110" s="129">
        <v>33</v>
      </c>
      <c r="C110" s="8" t="s">
        <v>66</v>
      </c>
      <c r="D110" s="16" t="s">
        <v>16</v>
      </c>
      <c r="E110" s="43"/>
      <c r="F110" s="58"/>
      <c r="G110" s="112">
        <v>25</v>
      </c>
      <c r="H110" s="20">
        <v>1</v>
      </c>
      <c r="I110" s="43">
        <f t="shared" si="4"/>
        <v>0</v>
      </c>
      <c r="J110" s="78">
        <v>8</v>
      </c>
      <c r="K110" s="43">
        <f t="shared" si="5"/>
        <v>0</v>
      </c>
    </row>
    <row r="111" spans="1:11" ht="25.5" x14ac:dyDescent="0.25">
      <c r="A111" s="155">
        <v>106</v>
      </c>
      <c r="B111" s="129">
        <v>34</v>
      </c>
      <c r="C111" s="8" t="s">
        <v>55</v>
      </c>
      <c r="D111" s="16" t="s">
        <v>49</v>
      </c>
      <c r="E111" s="43"/>
      <c r="F111" s="58"/>
      <c r="G111" s="112">
        <v>97.43</v>
      </c>
      <c r="H111" s="20">
        <v>8</v>
      </c>
      <c r="I111" s="43">
        <f t="shared" si="4"/>
        <v>0</v>
      </c>
      <c r="J111" s="78">
        <v>8</v>
      </c>
      <c r="K111" s="43">
        <f t="shared" si="5"/>
        <v>0</v>
      </c>
    </row>
    <row r="112" spans="1:11" x14ac:dyDescent="0.25">
      <c r="A112" s="155">
        <v>107</v>
      </c>
      <c r="B112" s="129">
        <v>35</v>
      </c>
      <c r="C112" s="8" t="s">
        <v>71</v>
      </c>
      <c r="D112" s="9" t="s">
        <v>19</v>
      </c>
      <c r="E112" s="43"/>
      <c r="F112" s="58"/>
      <c r="G112" s="112">
        <v>256</v>
      </c>
      <c r="H112" s="20">
        <v>1</v>
      </c>
      <c r="I112" s="43">
        <f t="shared" si="4"/>
        <v>0</v>
      </c>
      <c r="J112" s="78">
        <v>8</v>
      </c>
      <c r="K112" s="43">
        <f t="shared" si="5"/>
        <v>0</v>
      </c>
    </row>
    <row r="113" spans="1:11" ht="25.5" x14ac:dyDescent="0.25">
      <c r="A113" s="155">
        <v>108</v>
      </c>
      <c r="B113" s="129">
        <v>36</v>
      </c>
      <c r="C113" s="11" t="s">
        <v>163</v>
      </c>
      <c r="D113" s="16" t="s">
        <v>21</v>
      </c>
      <c r="E113" s="43"/>
      <c r="F113" s="58"/>
      <c r="G113" s="71">
        <v>50</v>
      </c>
      <c r="H113" s="19">
        <v>1</v>
      </c>
      <c r="I113" s="43">
        <f t="shared" si="4"/>
        <v>0</v>
      </c>
      <c r="J113" s="78">
        <v>8</v>
      </c>
      <c r="K113" s="43">
        <f t="shared" si="5"/>
        <v>0</v>
      </c>
    </row>
    <row r="114" spans="1:11" x14ac:dyDescent="0.25">
      <c r="A114" s="155">
        <v>109</v>
      </c>
      <c r="B114" s="129">
        <v>37</v>
      </c>
      <c r="C114" s="11" t="s">
        <v>72</v>
      </c>
      <c r="D114" s="9" t="s">
        <v>16</v>
      </c>
      <c r="E114" s="43"/>
      <c r="F114" s="58"/>
      <c r="G114" s="71">
        <v>1150</v>
      </c>
      <c r="H114" s="19">
        <v>1</v>
      </c>
      <c r="I114" s="43">
        <f t="shared" si="4"/>
        <v>0</v>
      </c>
      <c r="J114" s="78">
        <v>8</v>
      </c>
      <c r="K114" s="43">
        <f t="shared" si="5"/>
        <v>0</v>
      </c>
    </row>
    <row r="115" spans="1:11" ht="25.5" x14ac:dyDescent="0.25">
      <c r="A115" s="155">
        <v>110</v>
      </c>
      <c r="B115" s="129">
        <v>38</v>
      </c>
      <c r="C115" s="36" t="s">
        <v>135</v>
      </c>
      <c r="D115" s="32" t="s">
        <v>134</v>
      </c>
      <c r="E115" s="160"/>
      <c r="F115" s="161"/>
      <c r="G115" s="71">
        <v>110</v>
      </c>
      <c r="H115" s="177">
        <v>1</v>
      </c>
      <c r="I115" s="160">
        <f t="shared" si="4"/>
        <v>0</v>
      </c>
      <c r="J115" s="178">
        <v>8</v>
      </c>
      <c r="K115" s="160">
        <f t="shared" si="5"/>
        <v>0</v>
      </c>
    </row>
    <row r="116" spans="1:11" x14ac:dyDescent="0.25">
      <c r="A116" s="155">
        <v>111</v>
      </c>
      <c r="B116" s="129">
        <v>39</v>
      </c>
      <c r="C116" s="36" t="s">
        <v>133</v>
      </c>
      <c r="D116" s="32" t="s">
        <v>134</v>
      </c>
      <c r="E116" s="160"/>
      <c r="F116" s="161"/>
      <c r="G116" s="71">
        <v>110</v>
      </c>
      <c r="H116" s="177">
        <v>1</v>
      </c>
      <c r="I116" s="160">
        <f t="shared" si="4"/>
        <v>0</v>
      </c>
      <c r="J116" s="178">
        <v>8</v>
      </c>
      <c r="K116" s="160">
        <f t="shared" si="5"/>
        <v>0</v>
      </c>
    </row>
    <row r="117" spans="1:11" x14ac:dyDescent="0.25">
      <c r="A117" s="155">
        <v>112</v>
      </c>
      <c r="B117" s="129">
        <v>40</v>
      </c>
      <c r="C117" s="11" t="s">
        <v>96</v>
      </c>
      <c r="D117" s="9" t="s">
        <v>19</v>
      </c>
      <c r="E117" s="43"/>
      <c r="F117" s="58"/>
      <c r="G117" s="112">
        <v>362.5</v>
      </c>
      <c r="H117" s="17">
        <v>1</v>
      </c>
      <c r="I117" s="43">
        <f t="shared" si="4"/>
        <v>0</v>
      </c>
      <c r="J117" s="78">
        <v>8</v>
      </c>
      <c r="K117" s="43">
        <f t="shared" si="5"/>
        <v>0</v>
      </c>
    </row>
    <row r="118" spans="1:11" x14ac:dyDescent="0.25">
      <c r="A118" s="155">
        <v>113</v>
      </c>
      <c r="B118" s="129">
        <v>41</v>
      </c>
      <c r="C118" s="11" t="s">
        <v>99</v>
      </c>
      <c r="D118" s="9" t="s">
        <v>19</v>
      </c>
      <c r="E118" s="43"/>
      <c r="F118" s="58"/>
      <c r="G118" s="112">
        <v>31</v>
      </c>
      <c r="H118" s="17">
        <v>1</v>
      </c>
      <c r="I118" s="43">
        <f t="shared" si="4"/>
        <v>0</v>
      </c>
      <c r="J118" s="78">
        <v>8</v>
      </c>
      <c r="K118" s="43">
        <f t="shared" si="5"/>
        <v>0</v>
      </c>
    </row>
    <row r="119" spans="1:11" x14ac:dyDescent="0.25">
      <c r="A119" s="155">
        <v>114</v>
      </c>
      <c r="B119" s="129">
        <v>42</v>
      </c>
      <c r="C119" s="11" t="s">
        <v>105</v>
      </c>
      <c r="D119" s="9" t="s">
        <v>19</v>
      </c>
      <c r="E119" s="43"/>
      <c r="F119" s="58"/>
      <c r="G119" s="112">
        <v>30</v>
      </c>
      <c r="H119" s="17">
        <v>1</v>
      </c>
      <c r="I119" s="43">
        <f t="shared" si="4"/>
        <v>0</v>
      </c>
      <c r="J119" s="78">
        <v>8</v>
      </c>
      <c r="K119" s="43">
        <f t="shared" si="5"/>
        <v>0</v>
      </c>
    </row>
    <row r="120" spans="1:11" x14ac:dyDescent="0.25">
      <c r="A120" s="155">
        <v>115</v>
      </c>
      <c r="B120" s="129">
        <v>43</v>
      </c>
      <c r="C120" s="11" t="s">
        <v>104</v>
      </c>
      <c r="D120" s="9" t="s">
        <v>19</v>
      </c>
      <c r="E120" s="43"/>
      <c r="F120" s="58"/>
      <c r="G120" s="112">
        <v>131.5</v>
      </c>
      <c r="H120" s="17">
        <v>1</v>
      </c>
      <c r="I120" s="43">
        <f t="shared" si="4"/>
        <v>0</v>
      </c>
      <c r="J120" s="78">
        <v>8</v>
      </c>
      <c r="K120" s="43">
        <f t="shared" si="5"/>
        <v>0</v>
      </c>
    </row>
    <row r="121" spans="1:11" x14ac:dyDescent="0.25">
      <c r="A121" s="155">
        <v>116</v>
      </c>
      <c r="B121" s="129">
        <v>44</v>
      </c>
      <c r="C121" s="11" t="s">
        <v>103</v>
      </c>
      <c r="D121" s="9" t="s">
        <v>19</v>
      </c>
      <c r="E121" s="43"/>
      <c r="F121" s="58"/>
      <c r="G121" s="112">
        <v>170</v>
      </c>
      <c r="H121" s="17">
        <v>1</v>
      </c>
      <c r="I121" s="43">
        <f t="shared" si="4"/>
        <v>0</v>
      </c>
      <c r="J121" s="78">
        <v>8</v>
      </c>
      <c r="K121" s="43">
        <f t="shared" si="5"/>
        <v>0</v>
      </c>
    </row>
    <row r="122" spans="1:11" x14ac:dyDescent="0.25">
      <c r="A122" s="155">
        <v>117</v>
      </c>
      <c r="B122" s="129">
        <v>45</v>
      </c>
      <c r="C122" s="11" t="s">
        <v>102</v>
      </c>
      <c r="D122" s="27" t="s">
        <v>108</v>
      </c>
      <c r="E122" s="43"/>
      <c r="F122" s="58"/>
      <c r="G122" s="67">
        <v>170</v>
      </c>
      <c r="H122" s="23">
        <v>2</v>
      </c>
      <c r="I122" s="43">
        <f t="shared" si="4"/>
        <v>0</v>
      </c>
      <c r="J122" s="78">
        <v>8</v>
      </c>
      <c r="K122" s="43">
        <f t="shared" si="5"/>
        <v>0</v>
      </c>
    </row>
    <row r="123" spans="1:11" x14ac:dyDescent="0.25">
      <c r="A123" s="155">
        <v>118</v>
      </c>
      <c r="B123" s="129">
        <v>46</v>
      </c>
      <c r="C123" s="11" t="s">
        <v>101</v>
      </c>
      <c r="D123" s="27" t="s">
        <v>108</v>
      </c>
      <c r="E123" s="43"/>
      <c r="F123" s="58"/>
      <c r="G123" s="67">
        <v>161.5</v>
      </c>
      <c r="H123" s="23">
        <v>4</v>
      </c>
      <c r="I123" s="43">
        <f t="shared" si="4"/>
        <v>0</v>
      </c>
      <c r="J123" s="78">
        <v>8</v>
      </c>
      <c r="K123" s="43">
        <f t="shared" si="5"/>
        <v>0</v>
      </c>
    </row>
    <row r="124" spans="1:11" x14ac:dyDescent="0.25">
      <c r="A124" s="155">
        <v>119</v>
      </c>
      <c r="B124" s="129">
        <v>47</v>
      </c>
      <c r="C124" s="11" t="s">
        <v>100</v>
      </c>
      <c r="D124" s="27" t="s">
        <v>108</v>
      </c>
      <c r="E124" s="43"/>
      <c r="F124" s="58"/>
      <c r="G124" s="67">
        <v>31</v>
      </c>
      <c r="H124" s="23">
        <v>2</v>
      </c>
      <c r="I124" s="43">
        <f t="shared" si="4"/>
        <v>0</v>
      </c>
      <c r="J124" s="78">
        <v>8</v>
      </c>
      <c r="K124" s="43">
        <f t="shared" si="5"/>
        <v>0</v>
      </c>
    </row>
    <row r="125" spans="1:11" x14ac:dyDescent="0.25">
      <c r="A125" s="155">
        <v>120</v>
      </c>
      <c r="B125" s="129">
        <v>48</v>
      </c>
      <c r="C125" s="145" t="s">
        <v>112</v>
      </c>
      <c r="D125" s="38" t="s">
        <v>16</v>
      </c>
      <c r="E125" s="98"/>
      <c r="F125" s="58"/>
      <c r="G125" s="67">
        <v>400</v>
      </c>
      <c r="H125" s="39">
        <v>30</v>
      </c>
      <c r="I125" s="43">
        <f t="shared" si="4"/>
        <v>0</v>
      </c>
      <c r="J125" s="78">
        <v>8</v>
      </c>
      <c r="K125" s="43">
        <f t="shared" si="5"/>
        <v>0</v>
      </c>
    </row>
    <row r="126" spans="1:11" x14ac:dyDescent="0.25">
      <c r="A126" s="155">
        <v>121</v>
      </c>
      <c r="B126" s="316" t="s">
        <v>33</v>
      </c>
      <c r="C126" s="315"/>
      <c r="D126" s="34"/>
      <c r="E126" s="95"/>
      <c r="F126" s="58"/>
      <c r="G126" s="114"/>
      <c r="H126" s="33"/>
      <c r="I126" s="43">
        <f t="shared" si="4"/>
        <v>0</v>
      </c>
      <c r="J126" s="79"/>
      <c r="K126" s="43"/>
    </row>
    <row r="127" spans="1:11" x14ac:dyDescent="0.25">
      <c r="A127" s="155">
        <v>122</v>
      </c>
      <c r="B127" s="130">
        <v>49</v>
      </c>
      <c r="C127" s="41" t="s">
        <v>29</v>
      </c>
      <c r="D127" s="40" t="s">
        <v>30</v>
      </c>
      <c r="E127" s="73"/>
      <c r="F127" s="58"/>
      <c r="G127" s="115">
        <v>15000</v>
      </c>
      <c r="H127" s="37">
        <v>1</v>
      </c>
      <c r="I127" s="43">
        <f t="shared" si="4"/>
        <v>0</v>
      </c>
      <c r="J127" s="80">
        <v>8</v>
      </c>
      <c r="K127" s="73">
        <f t="shared" si="5"/>
        <v>0</v>
      </c>
    </row>
    <row r="128" spans="1:11" ht="51" x14ac:dyDescent="0.25">
      <c r="A128" s="155">
        <v>123</v>
      </c>
      <c r="B128" s="129">
        <v>50</v>
      </c>
      <c r="C128" s="13" t="s">
        <v>132</v>
      </c>
      <c r="D128" s="32" t="s">
        <v>143</v>
      </c>
      <c r="E128" s="43"/>
      <c r="F128" s="58"/>
      <c r="G128" s="112">
        <v>15000</v>
      </c>
      <c r="H128" s="17">
        <v>1</v>
      </c>
      <c r="I128" s="43">
        <f t="shared" si="4"/>
        <v>0</v>
      </c>
      <c r="J128" s="78">
        <v>8</v>
      </c>
      <c r="K128" s="73">
        <f t="shared" si="5"/>
        <v>0</v>
      </c>
    </row>
    <row r="129" spans="1:12" x14ac:dyDescent="0.25">
      <c r="A129" s="155">
        <v>124</v>
      </c>
      <c r="B129" s="129">
        <v>51</v>
      </c>
      <c r="C129" s="13" t="s">
        <v>31</v>
      </c>
      <c r="D129" s="32" t="s">
        <v>16</v>
      </c>
      <c r="E129" s="43"/>
      <c r="F129" s="58"/>
      <c r="G129" s="112">
        <v>15</v>
      </c>
      <c r="H129" s="17">
        <v>1</v>
      </c>
      <c r="I129" s="43">
        <f t="shared" si="4"/>
        <v>0</v>
      </c>
      <c r="J129" s="78">
        <v>8</v>
      </c>
      <c r="K129" s="73">
        <f t="shared" si="5"/>
        <v>0</v>
      </c>
    </row>
    <row r="130" spans="1:12" x14ac:dyDescent="0.25">
      <c r="A130" s="155">
        <v>125</v>
      </c>
      <c r="B130" s="129">
        <v>52</v>
      </c>
      <c r="C130" s="13" t="s">
        <v>90</v>
      </c>
      <c r="D130" s="32" t="s">
        <v>16</v>
      </c>
      <c r="E130" s="43"/>
      <c r="F130" s="58"/>
      <c r="G130" s="112">
        <v>10</v>
      </c>
      <c r="H130" s="17">
        <v>1</v>
      </c>
      <c r="I130" s="43">
        <f t="shared" si="4"/>
        <v>0</v>
      </c>
      <c r="J130" s="78">
        <v>8</v>
      </c>
      <c r="K130" s="73">
        <f t="shared" si="5"/>
        <v>0</v>
      </c>
      <c r="L130" s="65"/>
    </row>
    <row r="131" spans="1:12" x14ac:dyDescent="0.25">
      <c r="A131" s="155">
        <v>126</v>
      </c>
      <c r="B131" s="129">
        <v>53</v>
      </c>
      <c r="C131" s="13" t="s">
        <v>91</v>
      </c>
      <c r="D131" s="32" t="s">
        <v>16</v>
      </c>
      <c r="E131" s="43"/>
      <c r="F131" s="58"/>
      <c r="G131" s="112">
        <v>10</v>
      </c>
      <c r="H131" s="17">
        <v>1</v>
      </c>
      <c r="I131" s="43">
        <f t="shared" si="4"/>
        <v>0</v>
      </c>
      <c r="J131" s="78">
        <v>8</v>
      </c>
      <c r="K131" s="73">
        <f t="shared" si="5"/>
        <v>0</v>
      </c>
    </row>
    <row r="132" spans="1:12" x14ac:dyDescent="0.25">
      <c r="A132" s="155">
        <v>127</v>
      </c>
      <c r="B132" s="129">
        <v>54</v>
      </c>
      <c r="C132" s="13" t="s">
        <v>92</v>
      </c>
      <c r="D132" s="32" t="s">
        <v>16</v>
      </c>
      <c r="E132" s="43"/>
      <c r="F132" s="58"/>
      <c r="G132" s="112">
        <v>5</v>
      </c>
      <c r="H132" s="17">
        <v>1</v>
      </c>
      <c r="I132" s="43">
        <f t="shared" si="4"/>
        <v>0</v>
      </c>
      <c r="J132" s="78">
        <v>8</v>
      </c>
      <c r="K132" s="73">
        <f t="shared" si="5"/>
        <v>0</v>
      </c>
    </row>
    <row r="133" spans="1:12" x14ac:dyDescent="0.25">
      <c r="A133" s="155">
        <v>128</v>
      </c>
      <c r="B133" s="129">
        <v>55</v>
      </c>
      <c r="C133" s="13" t="s">
        <v>93</v>
      </c>
      <c r="D133" s="32" t="s">
        <v>16</v>
      </c>
      <c r="E133" s="43"/>
      <c r="F133" s="58"/>
      <c r="G133" s="112">
        <v>5</v>
      </c>
      <c r="H133" s="17">
        <v>1</v>
      </c>
      <c r="I133" s="43">
        <f t="shared" si="4"/>
        <v>0</v>
      </c>
      <c r="J133" s="78">
        <v>8</v>
      </c>
      <c r="K133" s="73">
        <f t="shared" si="5"/>
        <v>0</v>
      </c>
    </row>
    <row r="134" spans="1:12" x14ac:dyDescent="0.25">
      <c r="A134" s="155">
        <v>129</v>
      </c>
      <c r="B134" s="129">
        <v>56</v>
      </c>
      <c r="C134" s="13" t="s">
        <v>94</v>
      </c>
      <c r="D134" s="32" t="s">
        <v>16</v>
      </c>
      <c r="E134" s="43"/>
      <c r="F134" s="58"/>
      <c r="G134" s="112">
        <v>5</v>
      </c>
      <c r="H134" s="17">
        <v>1</v>
      </c>
      <c r="I134" s="43">
        <f t="shared" si="4"/>
        <v>0</v>
      </c>
      <c r="J134" s="78">
        <v>8</v>
      </c>
      <c r="K134" s="73">
        <f t="shared" si="5"/>
        <v>0</v>
      </c>
    </row>
    <row r="135" spans="1:12" x14ac:dyDescent="0.25">
      <c r="A135" s="155">
        <v>130</v>
      </c>
      <c r="B135" s="129">
        <v>57</v>
      </c>
      <c r="C135" s="13" t="s">
        <v>95</v>
      </c>
      <c r="D135" s="32" t="s">
        <v>16</v>
      </c>
      <c r="E135" s="43"/>
      <c r="F135" s="58"/>
      <c r="G135" s="112">
        <v>5</v>
      </c>
      <c r="H135" s="17">
        <v>1</v>
      </c>
      <c r="I135" s="43">
        <f t="shared" si="4"/>
        <v>0</v>
      </c>
      <c r="J135" s="78">
        <v>8</v>
      </c>
      <c r="K135" s="73">
        <f t="shared" si="5"/>
        <v>0</v>
      </c>
    </row>
    <row r="136" spans="1:12" ht="25.5" x14ac:dyDescent="0.25">
      <c r="A136" s="155">
        <v>131</v>
      </c>
      <c r="B136" s="129">
        <v>58</v>
      </c>
      <c r="C136" s="31" t="s">
        <v>139</v>
      </c>
      <c r="D136" s="32" t="s">
        <v>109</v>
      </c>
      <c r="E136" s="43"/>
      <c r="F136" s="58"/>
      <c r="G136" s="112">
        <v>10</v>
      </c>
      <c r="H136" s="17">
        <v>7</v>
      </c>
      <c r="I136" s="43">
        <f t="shared" si="4"/>
        <v>0</v>
      </c>
      <c r="J136" s="78">
        <v>8</v>
      </c>
      <c r="K136" s="73">
        <f t="shared" si="5"/>
        <v>0</v>
      </c>
    </row>
    <row r="137" spans="1:12" ht="25.5" x14ac:dyDescent="0.25">
      <c r="A137" s="155">
        <v>132</v>
      </c>
      <c r="B137" s="129" t="s">
        <v>138</v>
      </c>
      <c r="C137" s="31" t="s">
        <v>140</v>
      </c>
      <c r="D137" s="32" t="s">
        <v>109</v>
      </c>
      <c r="E137" s="43"/>
      <c r="F137" s="58"/>
      <c r="G137" s="183">
        <v>10</v>
      </c>
      <c r="H137" s="17">
        <v>5</v>
      </c>
      <c r="I137" s="43">
        <f t="shared" ref="I137" si="6">ROUND((E137*G137*H137),2)</f>
        <v>0</v>
      </c>
      <c r="J137" s="78">
        <v>8</v>
      </c>
      <c r="K137" s="73">
        <f t="shared" ref="K137" si="7">ROUND((F137*G137*H137),2)</f>
        <v>0</v>
      </c>
    </row>
    <row r="138" spans="1:12" ht="15.75" thickBot="1" x14ac:dyDescent="0.3">
      <c r="A138" s="155">
        <v>133</v>
      </c>
      <c r="B138" s="129">
        <v>59</v>
      </c>
      <c r="C138" s="146" t="s">
        <v>32</v>
      </c>
      <c r="D138" s="9" t="s">
        <v>16</v>
      </c>
      <c r="E138" s="43"/>
      <c r="F138" s="58"/>
      <c r="G138" s="116">
        <v>24</v>
      </c>
      <c r="H138" s="17">
        <v>30</v>
      </c>
      <c r="I138" s="43">
        <f t="shared" ref="I138" si="8">ROUND((E138*G138*H138),2)</f>
        <v>0</v>
      </c>
      <c r="J138" s="78">
        <v>8</v>
      </c>
      <c r="K138" s="73">
        <f t="shared" ref="K138" si="9">ROUND((F138*G138*H138),2)</f>
        <v>0</v>
      </c>
    </row>
    <row r="139" spans="1:12" ht="15.75" thickBot="1" x14ac:dyDescent="0.3">
      <c r="A139" s="155">
        <v>134</v>
      </c>
      <c r="B139" s="131"/>
      <c r="C139" s="8"/>
      <c r="D139" s="6"/>
      <c r="E139" s="68"/>
      <c r="F139" s="58"/>
      <c r="G139" s="135" t="s">
        <v>62</v>
      </c>
      <c r="H139" s="132"/>
      <c r="I139" s="89">
        <f>SUM(I8:I138)</f>
        <v>0</v>
      </c>
      <c r="J139" s="30"/>
      <c r="K139" s="89">
        <f>SUM(K8:K138)</f>
        <v>0</v>
      </c>
    </row>
    <row r="140" spans="1:12" ht="15" customHeight="1" x14ac:dyDescent="0.25">
      <c r="A140" s="155">
        <v>135</v>
      </c>
      <c r="B140" s="187" t="s">
        <v>141</v>
      </c>
      <c r="C140" s="325" t="s">
        <v>142</v>
      </c>
      <c r="D140" s="325"/>
      <c r="E140" s="325"/>
      <c r="F140" s="325"/>
      <c r="G140" s="326"/>
      <c r="H140" s="326"/>
      <c r="I140" s="185"/>
      <c r="J140" s="186"/>
      <c r="K140" s="185"/>
    </row>
    <row r="141" spans="1:12" x14ac:dyDescent="0.25">
      <c r="A141" s="155">
        <v>136</v>
      </c>
      <c r="B141" s="317" t="s">
        <v>34</v>
      </c>
      <c r="C141" s="315"/>
      <c r="D141" s="142"/>
      <c r="E141" s="143"/>
      <c r="F141" s="64"/>
      <c r="G141" s="144"/>
      <c r="H141" s="142"/>
      <c r="I141" s="69"/>
      <c r="J141" s="82"/>
      <c r="K141" s="90"/>
    </row>
    <row r="142" spans="1:12" x14ac:dyDescent="0.25">
      <c r="A142" s="155">
        <v>137</v>
      </c>
      <c r="B142" s="129">
        <v>1</v>
      </c>
      <c r="C142" s="147" t="s">
        <v>68</v>
      </c>
      <c r="D142" s="9" t="s">
        <v>16</v>
      </c>
      <c r="E142" s="43"/>
      <c r="F142" s="58"/>
      <c r="G142" s="67">
        <v>50</v>
      </c>
      <c r="H142" s="17">
        <v>1</v>
      </c>
      <c r="I142" s="73">
        <f t="shared" ref="I142:I147" si="10">ROUND((E142*G142*H142),2)</f>
        <v>0</v>
      </c>
      <c r="J142" s="78">
        <v>23</v>
      </c>
      <c r="K142" s="43">
        <f t="shared" ref="K142:K147" si="11">ROUND((F142*G142*H142),2)</f>
        <v>0</v>
      </c>
    </row>
    <row r="143" spans="1:12" x14ac:dyDescent="0.25">
      <c r="A143" s="155">
        <v>138</v>
      </c>
      <c r="B143" s="129">
        <v>2</v>
      </c>
      <c r="C143" s="147" t="s">
        <v>73</v>
      </c>
      <c r="D143" s="9" t="s">
        <v>16</v>
      </c>
      <c r="E143" s="43"/>
      <c r="F143" s="58"/>
      <c r="G143" s="67">
        <v>15</v>
      </c>
      <c r="H143" s="17">
        <v>1</v>
      </c>
      <c r="I143" s="73">
        <f t="shared" si="10"/>
        <v>0</v>
      </c>
      <c r="J143" s="78">
        <v>23</v>
      </c>
      <c r="K143" s="43">
        <f t="shared" si="11"/>
        <v>0</v>
      </c>
    </row>
    <row r="144" spans="1:12" x14ac:dyDescent="0.25">
      <c r="A144" s="155">
        <v>139</v>
      </c>
      <c r="B144" s="129">
        <v>3</v>
      </c>
      <c r="C144" s="147" t="s">
        <v>69</v>
      </c>
      <c r="D144" s="9" t="s">
        <v>19</v>
      </c>
      <c r="E144" s="43"/>
      <c r="F144" s="58"/>
      <c r="G144" s="67">
        <v>10</v>
      </c>
      <c r="H144" s="17">
        <v>1</v>
      </c>
      <c r="I144" s="73">
        <f t="shared" si="10"/>
        <v>0</v>
      </c>
      <c r="J144" s="78">
        <v>23</v>
      </c>
      <c r="K144" s="43">
        <f t="shared" si="11"/>
        <v>0</v>
      </c>
    </row>
    <row r="145" spans="1:11" x14ac:dyDescent="0.25">
      <c r="A145" s="155">
        <v>140</v>
      </c>
      <c r="B145" s="129">
        <v>4</v>
      </c>
      <c r="C145" s="147" t="s">
        <v>74</v>
      </c>
      <c r="D145" s="9" t="s">
        <v>19</v>
      </c>
      <c r="E145" s="43"/>
      <c r="F145" s="58"/>
      <c r="G145" s="67">
        <v>10</v>
      </c>
      <c r="H145" s="17">
        <v>1</v>
      </c>
      <c r="I145" s="73">
        <f t="shared" si="10"/>
        <v>0</v>
      </c>
      <c r="J145" s="78">
        <v>23</v>
      </c>
      <c r="K145" s="43">
        <f t="shared" si="11"/>
        <v>0</v>
      </c>
    </row>
    <row r="146" spans="1:11" x14ac:dyDescent="0.25">
      <c r="A146" s="155">
        <v>141</v>
      </c>
      <c r="B146" s="129">
        <v>5</v>
      </c>
      <c r="C146" s="147" t="s">
        <v>75</v>
      </c>
      <c r="D146" s="9" t="s">
        <v>19</v>
      </c>
      <c r="E146" s="43"/>
      <c r="F146" s="58"/>
      <c r="G146" s="67">
        <v>10</v>
      </c>
      <c r="H146" s="17">
        <v>1</v>
      </c>
      <c r="I146" s="73">
        <f t="shared" si="10"/>
        <v>0</v>
      </c>
      <c r="J146" s="78">
        <v>23</v>
      </c>
      <c r="K146" s="43">
        <f t="shared" si="11"/>
        <v>0</v>
      </c>
    </row>
    <row r="147" spans="1:11" ht="15.75" thickBot="1" x14ac:dyDescent="0.3">
      <c r="A147" s="155">
        <v>142</v>
      </c>
      <c r="B147" s="129">
        <v>6</v>
      </c>
      <c r="C147" s="147" t="s">
        <v>76</v>
      </c>
      <c r="D147" s="9" t="s">
        <v>19</v>
      </c>
      <c r="E147" s="43"/>
      <c r="F147" s="58"/>
      <c r="G147" s="67">
        <v>10</v>
      </c>
      <c r="H147" s="17">
        <v>1</v>
      </c>
      <c r="I147" s="73">
        <f t="shared" si="10"/>
        <v>0</v>
      </c>
      <c r="J147" s="78">
        <v>23</v>
      </c>
      <c r="K147" s="43">
        <f t="shared" si="11"/>
        <v>0</v>
      </c>
    </row>
    <row r="148" spans="1:11" ht="15.75" thickBot="1" x14ac:dyDescent="0.3">
      <c r="A148" s="155">
        <v>143</v>
      </c>
      <c r="B148" s="123"/>
      <c r="C148" s="146"/>
      <c r="D148" s="29"/>
      <c r="E148" s="95"/>
      <c r="F148" s="66"/>
      <c r="G148" s="135" t="s">
        <v>63</v>
      </c>
      <c r="H148" s="132"/>
      <c r="I148" s="89">
        <f>SUM(I142:I147)</f>
        <v>0</v>
      </c>
      <c r="J148" s="81" t="s">
        <v>13</v>
      </c>
      <c r="K148" s="91">
        <f>SUM(K142:K147)</f>
        <v>0</v>
      </c>
    </row>
    <row r="149" spans="1:11" ht="15.75" thickBot="1" x14ac:dyDescent="0.3">
      <c r="A149" s="155">
        <v>144</v>
      </c>
      <c r="B149" s="15"/>
      <c r="C149" s="148"/>
      <c r="D149" s="3"/>
      <c r="E149" s="75"/>
      <c r="F149" s="70"/>
      <c r="G149" s="117"/>
      <c r="H149" s="2"/>
      <c r="I149" s="93"/>
      <c r="J149" s="83"/>
      <c r="K149" s="125"/>
    </row>
    <row r="150" spans="1:11" ht="15.75" thickBot="1" x14ac:dyDescent="0.3">
      <c r="A150" s="155">
        <v>145</v>
      </c>
      <c r="B150" s="124"/>
      <c r="C150" s="312" t="s">
        <v>149</v>
      </c>
      <c r="D150" s="313"/>
      <c r="E150" s="313"/>
      <c r="F150" s="313"/>
      <c r="G150" s="184"/>
      <c r="H150" s="140"/>
      <c r="I150" s="180">
        <f>I139+I148</f>
        <v>0</v>
      </c>
      <c r="J150" s="99"/>
      <c r="K150" s="126"/>
    </row>
    <row r="151" spans="1:11" ht="15.75" thickBot="1" x14ac:dyDescent="0.3">
      <c r="A151" s="155">
        <v>146</v>
      </c>
      <c r="B151" s="124"/>
      <c r="C151" s="312" t="s">
        <v>162</v>
      </c>
      <c r="D151" s="313"/>
      <c r="E151" s="313"/>
      <c r="F151" s="313"/>
      <c r="G151" s="313"/>
      <c r="H151" s="139"/>
      <c r="I151" s="139"/>
      <c r="J151" s="140"/>
      <c r="K151" s="92">
        <f>K139+K148</f>
        <v>0</v>
      </c>
    </row>
    <row r="152" spans="1:11" x14ac:dyDescent="0.25">
      <c r="B152" s="15"/>
      <c r="C152" s="133"/>
      <c r="D152" s="133"/>
      <c r="E152" s="133"/>
      <c r="F152" s="133"/>
      <c r="G152" s="133"/>
      <c r="H152" s="133"/>
      <c r="I152" s="133"/>
      <c r="J152" s="133"/>
      <c r="K152" s="133"/>
    </row>
    <row r="153" spans="1:11" x14ac:dyDescent="0.25">
      <c r="B153" s="15"/>
      <c r="C153" s="148"/>
      <c r="D153" s="3"/>
      <c r="E153" s="75"/>
      <c r="F153" s="62"/>
      <c r="G153" s="118"/>
      <c r="H153" s="2"/>
      <c r="I153" s="93"/>
      <c r="J153" s="83"/>
      <c r="K153" s="93"/>
    </row>
    <row r="154" spans="1:11" x14ac:dyDescent="0.25">
      <c r="B154" s="15"/>
      <c r="C154" s="148"/>
      <c r="D154" s="3"/>
      <c r="E154" s="75"/>
      <c r="F154" s="62"/>
      <c r="G154" s="118"/>
      <c r="H154" s="2"/>
      <c r="I154" s="93"/>
      <c r="J154" s="83"/>
      <c r="K154" s="93"/>
    </row>
    <row r="155" spans="1:11" x14ac:dyDescent="0.25">
      <c r="B155" s="15"/>
      <c r="C155" s="148"/>
      <c r="D155" s="3"/>
      <c r="E155" s="75"/>
      <c r="F155" s="62"/>
      <c r="G155" s="118"/>
      <c r="H155" s="2"/>
      <c r="I155" s="93"/>
      <c r="J155" s="151" t="s">
        <v>10</v>
      </c>
      <c r="K155" s="93"/>
    </row>
    <row r="156" spans="1:11" x14ac:dyDescent="0.25">
      <c r="B156" s="15"/>
      <c r="C156" s="148"/>
      <c r="D156" s="3"/>
      <c r="E156" s="75"/>
      <c r="F156" s="62"/>
      <c r="G156" s="118"/>
      <c r="H156" s="2"/>
      <c r="I156" s="93"/>
      <c r="J156" s="84" t="s">
        <v>11</v>
      </c>
      <c r="K156" s="93"/>
    </row>
    <row r="157" spans="1:11" x14ac:dyDescent="0.25">
      <c r="B157" s="15"/>
      <c r="C157" s="148"/>
      <c r="D157" s="3"/>
      <c r="E157" s="75"/>
      <c r="F157" s="62"/>
      <c r="G157" s="118"/>
      <c r="H157" s="2"/>
      <c r="I157" s="94"/>
      <c r="J157" s="84" t="s">
        <v>12</v>
      </c>
      <c r="K157" s="94"/>
    </row>
    <row r="158" spans="1:11" x14ac:dyDescent="0.25">
      <c r="B158" s="15"/>
      <c r="C158" s="148"/>
      <c r="D158" s="3"/>
      <c r="E158" s="75"/>
      <c r="F158" s="62"/>
      <c r="G158" s="118"/>
      <c r="H158" s="2"/>
      <c r="I158" s="93"/>
      <c r="J158" s="83"/>
      <c r="K158" s="93"/>
    </row>
    <row r="159" spans="1:11" x14ac:dyDescent="0.25">
      <c r="E159" s="65"/>
      <c r="F159" s="65"/>
      <c r="G159" s="106"/>
      <c r="I159" s="65"/>
      <c r="J159" s="85"/>
      <c r="K159" s="65"/>
    </row>
  </sheetData>
  <mergeCells count="10">
    <mergeCell ref="C151:G151"/>
    <mergeCell ref="B76:C76"/>
    <mergeCell ref="B126:C126"/>
    <mergeCell ref="B141:C141"/>
    <mergeCell ref="B2:C2"/>
    <mergeCell ref="B3:C3"/>
    <mergeCell ref="B88:C88"/>
    <mergeCell ref="C6:K6"/>
    <mergeCell ref="C150:F150"/>
    <mergeCell ref="C140:H140"/>
  </mergeCells>
  <pageMargins left="0.7" right="0.7" top="0.75" bottom="0.75" header="0.3" footer="0.3"/>
  <pageSetup paperSize="9" scale="94" fitToHeight="0" orientation="landscape" r:id="rId1"/>
  <headerFooter>
    <oddHeader>&amp;RZałącznik nr 5A1 do SIWZ
znak sprawy 123/PN/2019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DCC7-DF33-406F-A322-7968776C478C}">
  <sheetPr>
    <pageSetUpPr fitToPage="1"/>
  </sheetPr>
  <dimension ref="A1:K159"/>
  <sheetViews>
    <sheetView view="pageLayout" topLeftCell="A76" zoomScaleNormal="100" workbookViewId="0">
      <selection activeCell="J83" sqref="J83"/>
    </sheetView>
  </sheetViews>
  <sheetFormatPr defaultRowHeight="15" x14ac:dyDescent="0.25"/>
  <cols>
    <col min="1" max="1" width="4.28515625" customWidth="1"/>
    <col min="2" max="2" width="5" customWidth="1"/>
    <col min="3" max="3" width="53.5703125" style="149" customWidth="1"/>
    <col min="9" max="9" width="11.42578125" customWidth="1"/>
    <col min="11" max="11" width="12.140625" customWidth="1"/>
  </cols>
  <sheetData>
    <row r="1" spans="1:11" x14ac:dyDescent="0.25">
      <c r="B1" s="205"/>
      <c r="C1" s="148"/>
      <c r="D1" s="205"/>
      <c r="E1" s="206"/>
      <c r="F1" s="61"/>
      <c r="G1" s="65"/>
      <c r="H1" s="329" t="s">
        <v>164</v>
      </c>
      <c r="I1" s="330"/>
      <c r="J1" s="330"/>
      <c r="K1" s="330"/>
    </row>
    <row r="2" spans="1:11" ht="15.75" x14ac:dyDescent="0.25">
      <c r="B2" s="331" t="s">
        <v>47</v>
      </c>
      <c r="C2" s="331"/>
      <c r="D2" s="205"/>
      <c r="E2" s="206"/>
      <c r="F2" s="62"/>
      <c r="G2" s="207"/>
      <c r="H2" s="2"/>
      <c r="I2" s="93"/>
      <c r="J2" s="83"/>
      <c r="K2" s="93"/>
    </row>
    <row r="3" spans="1:11" ht="34.5" customHeight="1" x14ac:dyDescent="0.25">
      <c r="B3" s="332" t="s">
        <v>165</v>
      </c>
      <c r="C3" s="332"/>
      <c r="D3" s="205"/>
      <c r="E3" s="206"/>
      <c r="F3" s="62"/>
      <c r="G3" s="207"/>
      <c r="H3" s="2"/>
      <c r="I3" s="93"/>
      <c r="J3" s="83"/>
      <c r="K3" s="93"/>
    </row>
    <row r="4" spans="1:11" x14ac:dyDescent="0.25">
      <c r="A4" s="154">
        <v>0</v>
      </c>
      <c r="B4" s="208">
        <v>1</v>
      </c>
      <c r="C4" s="7">
        <v>2</v>
      </c>
      <c r="D4" s="7">
        <v>3</v>
      </c>
      <c r="E4" s="181">
        <v>4</v>
      </c>
      <c r="F4" s="5">
        <v>5</v>
      </c>
      <c r="G4" s="209">
        <v>6</v>
      </c>
      <c r="H4" s="7">
        <v>7</v>
      </c>
      <c r="I4" s="4" t="s">
        <v>136</v>
      </c>
      <c r="J4" s="77">
        <v>9</v>
      </c>
      <c r="K4" s="188" t="s">
        <v>137</v>
      </c>
    </row>
    <row r="5" spans="1:11" ht="22.5" x14ac:dyDescent="0.25">
      <c r="A5" s="156" t="s">
        <v>131</v>
      </c>
      <c r="B5" s="208" t="s">
        <v>9</v>
      </c>
      <c r="C5" s="7" t="s">
        <v>0</v>
      </c>
      <c r="D5" s="7" t="s">
        <v>4</v>
      </c>
      <c r="E5" s="4" t="s">
        <v>111</v>
      </c>
      <c r="F5" s="63" t="s">
        <v>110</v>
      </c>
      <c r="G5" s="210" t="s">
        <v>2</v>
      </c>
      <c r="H5" s="7" t="s">
        <v>7</v>
      </c>
      <c r="I5" s="4" t="s">
        <v>6</v>
      </c>
      <c r="J5" s="5" t="s">
        <v>17</v>
      </c>
      <c r="K5" s="4" t="s">
        <v>5</v>
      </c>
    </row>
    <row r="6" spans="1:11" ht="18" x14ac:dyDescent="0.25">
      <c r="A6" s="155">
        <v>1</v>
      </c>
      <c r="B6" s="120" t="s">
        <v>118</v>
      </c>
      <c r="C6" s="333" t="s">
        <v>123</v>
      </c>
      <c r="D6" s="334"/>
      <c r="E6" s="334"/>
      <c r="F6" s="334"/>
      <c r="G6" s="334"/>
      <c r="H6" s="334"/>
      <c r="I6" s="323"/>
      <c r="J6" s="323"/>
      <c r="K6" s="324"/>
    </row>
    <row r="7" spans="1:11" x14ac:dyDescent="0.25">
      <c r="A7" s="155">
        <v>2</v>
      </c>
      <c r="B7" s="211" t="s">
        <v>79</v>
      </c>
      <c r="C7" s="51" t="s">
        <v>113</v>
      </c>
      <c r="D7" s="44"/>
      <c r="E7" s="47"/>
      <c r="F7" s="64"/>
      <c r="G7" s="108"/>
      <c r="H7" s="45"/>
      <c r="I7" s="47"/>
      <c r="J7" s="46"/>
      <c r="K7" s="47"/>
    </row>
    <row r="8" spans="1:11" x14ac:dyDescent="0.25">
      <c r="A8" s="155">
        <v>3</v>
      </c>
      <c r="B8" s="212">
        <v>1</v>
      </c>
      <c r="C8" s="158" t="s">
        <v>144</v>
      </c>
      <c r="D8" s="159" t="s">
        <v>48</v>
      </c>
      <c r="E8" s="160"/>
      <c r="F8" s="161"/>
      <c r="G8" s="213">
        <v>2.8</v>
      </c>
      <c r="H8" s="32">
        <v>180</v>
      </c>
      <c r="I8" s="160">
        <f>ROUND((E8*G8*H8),2)</f>
        <v>0</v>
      </c>
      <c r="J8" s="162">
        <v>8</v>
      </c>
      <c r="K8" s="160">
        <f>ROUND((F8*G8*H8),2)</f>
        <v>0</v>
      </c>
    </row>
    <row r="9" spans="1:11" x14ac:dyDescent="0.25">
      <c r="A9" s="155">
        <v>4</v>
      </c>
      <c r="B9" s="212" t="s">
        <v>166</v>
      </c>
      <c r="C9" s="158" t="s">
        <v>146</v>
      </c>
      <c r="D9" s="159" t="s">
        <v>48</v>
      </c>
      <c r="E9" s="160"/>
      <c r="F9" s="161"/>
      <c r="G9" s="213">
        <v>2.8</v>
      </c>
      <c r="H9" s="32">
        <v>75</v>
      </c>
      <c r="I9" s="160">
        <f>ROUND((E9*G9*H9),2)</f>
        <v>0</v>
      </c>
      <c r="J9" s="162">
        <v>8</v>
      </c>
      <c r="K9" s="160">
        <f>ROUND((F9*G9*H9),2)</f>
        <v>0</v>
      </c>
    </row>
    <row r="10" spans="1:11" x14ac:dyDescent="0.25">
      <c r="A10" s="155">
        <v>5</v>
      </c>
      <c r="B10" s="212">
        <v>2</v>
      </c>
      <c r="C10" s="163" t="s">
        <v>35</v>
      </c>
      <c r="D10" s="159" t="s">
        <v>3</v>
      </c>
      <c r="E10" s="160"/>
      <c r="F10" s="161"/>
      <c r="G10" s="213">
        <v>38.49</v>
      </c>
      <c r="H10" s="32">
        <v>35</v>
      </c>
      <c r="I10" s="160">
        <f t="shared" ref="I10:I56" si="0">ROUND((E10*G10*H10),2)</f>
        <v>0</v>
      </c>
      <c r="J10" s="162">
        <v>8</v>
      </c>
      <c r="K10" s="160">
        <f t="shared" ref="K10:K56" si="1">ROUND((F10*G10*H10),2)</f>
        <v>0</v>
      </c>
    </row>
    <row r="11" spans="1:11" x14ac:dyDescent="0.25">
      <c r="A11" s="155">
        <v>6</v>
      </c>
      <c r="B11" s="212">
        <v>3</v>
      </c>
      <c r="C11" s="163" t="s">
        <v>36</v>
      </c>
      <c r="D11" s="159" t="s">
        <v>3</v>
      </c>
      <c r="E11" s="160"/>
      <c r="F11" s="161"/>
      <c r="G11" s="213">
        <v>32.89</v>
      </c>
      <c r="H11" s="32">
        <v>25</v>
      </c>
      <c r="I11" s="160">
        <f t="shared" si="0"/>
        <v>0</v>
      </c>
      <c r="J11" s="162">
        <v>8</v>
      </c>
      <c r="K11" s="160">
        <f t="shared" si="1"/>
        <v>0</v>
      </c>
    </row>
    <row r="12" spans="1:11" x14ac:dyDescent="0.25">
      <c r="A12" s="155">
        <v>7</v>
      </c>
      <c r="B12" s="212">
        <v>4</v>
      </c>
      <c r="C12" s="163" t="s">
        <v>37</v>
      </c>
      <c r="D12" s="159" t="s">
        <v>3</v>
      </c>
      <c r="E12" s="160"/>
      <c r="F12" s="161"/>
      <c r="G12" s="213">
        <v>32.89</v>
      </c>
      <c r="H12" s="32">
        <v>8</v>
      </c>
      <c r="I12" s="160">
        <f t="shared" si="0"/>
        <v>0</v>
      </c>
      <c r="J12" s="162">
        <v>8</v>
      </c>
      <c r="K12" s="160">
        <f t="shared" si="1"/>
        <v>0</v>
      </c>
    </row>
    <row r="13" spans="1:11" x14ac:dyDescent="0.25">
      <c r="A13" s="155">
        <v>8</v>
      </c>
      <c r="B13" s="212">
        <v>6</v>
      </c>
      <c r="C13" s="214" t="s">
        <v>86</v>
      </c>
      <c r="D13" s="159" t="s">
        <v>3</v>
      </c>
      <c r="E13" s="160"/>
      <c r="F13" s="161"/>
      <c r="G13" s="213">
        <v>38.49</v>
      </c>
      <c r="H13" s="32">
        <v>8</v>
      </c>
      <c r="I13" s="160">
        <f t="shared" si="0"/>
        <v>0</v>
      </c>
      <c r="J13" s="162">
        <v>8</v>
      </c>
      <c r="K13" s="160">
        <f t="shared" si="1"/>
        <v>0</v>
      </c>
    </row>
    <row r="14" spans="1:11" x14ac:dyDescent="0.25">
      <c r="A14" s="155">
        <v>9</v>
      </c>
      <c r="B14" s="212">
        <v>7</v>
      </c>
      <c r="C14" s="215" t="s">
        <v>89</v>
      </c>
      <c r="D14" s="159" t="s">
        <v>50</v>
      </c>
      <c r="E14" s="160"/>
      <c r="F14" s="161"/>
      <c r="G14" s="213">
        <v>38.49</v>
      </c>
      <c r="H14" s="32">
        <v>45</v>
      </c>
      <c r="I14" s="160">
        <f t="shared" si="0"/>
        <v>0</v>
      </c>
      <c r="J14" s="162">
        <v>8</v>
      </c>
      <c r="K14" s="160">
        <f t="shared" si="1"/>
        <v>0</v>
      </c>
    </row>
    <row r="15" spans="1:11" x14ac:dyDescent="0.25">
      <c r="A15" s="155">
        <v>10</v>
      </c>
      <c r="B15" s="212">
        <v>8</v>
      </c>
      <c r="C15" s="215" t="s">
        <v>130</v>
      </c>
      <c r="D15" s="159" t="s">
        <v>50</v>
      </c>
      <c r="E15" s="160"/>
      <c r="F15" s="161"/>
      <c r="G15" s="213">
        <v>32.49</v>
      </c>
      <c r="H15" s="32">
        <v>45</v>
      </c>
      <c r="I15" s="160">
        <f t="shared" si="0"/>
        <v>0</v>
      </c>
      <c r="J15" s="162">
        <v>8</v>
      </c>
      <c r="K15" s="160">
        <f t="shared" si="1"/>
        <v>0</v>
      </c>
    </row>
    <row r="16" spans="1:11" x14ac:dyDescent="0.25">
      <c r="A16" s="155">
        <v>11</v>
      </c>
      <c r="B16" s="212">
        <v>9</v>
      </c>
      <c r="C16" s="12" t="s">
        <v>82</v>
      </c>
      <c r="D16" s="32" t="s">
        <v>49</v>
      </c>
      <c r="E16" s="160"/>
      <c r="F16" s="161"/>
      <c r="G16" s="216">
        <v>45.43</v>
      </c>
      <c r="H16" s="165">
        <v>9</v>
      </c>
      <c r="I16" s="160">
        <f t="shared" si="0"/>
        <v>0</v>
      </c>
      <c r="J16" s="162">
        <v>8</v>
      </c>
      <c r="K16" s="160">
        <f t="shared" si="1"/>
        <v>0</v>
      </c>
    </row>
    <row r="17" spans="1:11" x14ac:dyDescent="0.25">
      <c r="A17" s="155">
        <v>12</v>
      </c>
      <c r="B17" s="211" t="s">
        <v>8</v>
      </c>
      <c r="C17" s="50" t="s">
        <v>114</v>
      </c>
      <c r="D17" s="44"/>
      <c r="E17" s="47"/>
      <c r="F17" s="64"/>
      <c r="G17" s="108"/>
      <c r="H17" s="45"/>
      <c r="I17" s="47"/>
      <c r="J17" s="46"/>
      <c r="K17" s="47"/>
    </row>
    <row r="18" spans="1:11" x14ac:dyDescent="0.25">
      <c r="A18" s="155">
        <v>13</v>
      </c>
      <c r="B18" s="212">
        <v>1</v>
      </c>
      <c r="C18" s="158" t="s">
        <v>144</v>
      </c>
      <c r="D18" s="217" t="s">
        <v>48</v>
      </c>
      <c r="E18" s="43"/>
      <c r="F18" s="58"/>
      <c r="G18" s="213">
        <v>1.35</v>
      </c>
      <c r="H18" s="9">
        <v>180</v>
      </c>
      <c r="I18" s="43">
        <f t="shared" si="0"/>
        <v>0</v>
      </c>
      <c r="J18" s="42">
        <v>8</v>
      </c>
      <c r="K18" s="43">
        <f t="shared" si="1"/>
        <v>0</v>
      </c>
    </row>
    <row r="19" spans="1:11" x14ac:dyDescent="0.25">
      <c r="A19" s="155">
        <v>14</v>
      </c>
      <c r="B19" s="212" t="s">
        <v>166</v>
      </c>
      <c r="C19" s="158" t="s">
        <v>146</v>
      </c>
      <c r="D19" s="217" t="s">
        <v>48</v>
      </c>
      <c r="E19" s="43"/>
      <c r="F19" s="58"/>
      <c r="G19" s="213">
        <v>1.35</v>
      </c>
      <c r="H19" s="9">
        <v>75</v>
      </c>
      <c r="I19" s="43">
        <f t="shared" si="0"/>
        <v>0</v>
      </c>
      <c r="J19" s="42">
        <v>8</v>
      </c>
      <c r="K19" s="43">
        <f t="shared" si="1"/>
        <v>0</v>
      </c>
    </row>
    <row r="20" spans="1:11" x14ac:dyDescent="0.25">
      <c r="A20" s="155">
        <v>15</v>
      </c>
      <c r="B20" s="212">
        <v>2</v>
      </c>
      <c r="C20" s="167" t="s">
        <v>35</v>
      </c>
      <c r="D20" s="217" t="s">
        <v>3</v>
      </c>
      <c r="E20" s="43"/>
      <c r="F20" s="58"/>
      <c r="G20" s="213">
        <v>10.55</v>
      </c>
      <c r="H20" s="9">
        <v>35</v>
      </c>
      <c r="I20" s="43">
        <f t="shared" si="0"/>
        <v>0</v>
      </c>
      <c r="J20" s="42">
        <v>8</v>
      </c>
      <c r="K20" s="43">
        <f t="shared" si="1"/>
        <v>0</v>
      </c>
    </row>
    <row r="21" spans="1:11" x14ac:dyDescent="0.25">
      <c r="A21" s="155">
        <v>16</v>
      </c>
      <c r="B21" s="212">
        <v>3</v>
      </c>
      <c r="C21" s="214" t="s">
        <v>86</v>
      </c>
      <c r="D21" s="217" t="s">
        <v>3</v>
      </c>
      <c r="E21" s="43"/>
      <c r="F21" s="58"/>
      <c r="G21" s="213">
        <v>10.55</v>
      </c>
      <c r="H21" s="9">
        <v>8</v>
      </c>
      <c r="I21" s="43">
        <f t="shared" si="0"/>
        <v>0</v>
      </c>
      <c r="J21" s="42">
        <v>8</v>
      </c>
      <c r="K21" s="43">
        <f t="shared" si="1"/>
        <v>0</v>
      </c>
    </row>
    <row r="22" spans="1:11" x14ac:dyDescent="0.25">
      <c r="A22" s="155">
        <v>17</v>
      </c>
      <c r="B22" s="212">
        <v>4</v>
      </c>
      <c r="C22" s="218" t="s">
        <v>89</v>
      </c>
      <c r="D22" s="217" t="s">
        <v>50</v>
      </c>
      <c r="E22" s="43"/>
      <c r="F22" s="58"/>
      <c r="G22" s="213">
        <v>10.55</v>
      </c>
      <c r="H22" s="9">
        <v>40</v>
      </c>
      <c r="I22" s="43">
        <f t="shared" si="0"/>
        <v>0</v>
      </c>
      <c r="J22" s="42">
        <v>8</v>
      </c>
      <c r="K22" s="43">
        <f t="shared" si="1"/>
        <v>0</v>
      </c>
    </row>
    <row r="23" spans="1:11" x14ac:dyDescent="0.25">
      <c r="A23" s="155">
        <v>18</v>
      </c>
      <c r="B23" s="212">
        <v>5</v>
      </c>
      <c r="C23" s="169" t="s">
        <v>88</v>
      </c>
      <c r="D23" s="217" t="s">
        <v>3</v>
      </c>
      <c r="E23" s="43"/>
      <c r="F23" s="58"/>
      <c r="G23" s="213">
        <v>124.95</v>
      </c>
      <c r="H23" s="9">
        <v>6</v>
      </c>
      <c r="I23" s="43">
        <f t="shared" si="0"/>
        <v>0</v>
      </c>
      <c r="J23" s="42">
        <v>8</v>
      </c>
      <c r="K23" s="43">
        <f t="shared" si="1"/>
        <v>0</v>
      </c>
    </row>
    <row r="24" spans="1:11" x14ac:dyDescent="0.25">
      <c r="A24" s="155">
        <v>19</v>
      </c>
      <c r="B24" s="212">
        <v>6</v>
      </c>
      <c r="C24" s="170" t="s">
        <v>125</v>
      </c>
      <c r="D24" s="217" t="s">
        <v>3</v>
      </c>
      <c r="E24" s="43"/>
      <c r="F24" s="58"/>
      <c r="G24" s="213">
        <v>124.95</v>
      </c>
      <c r="H24" s="9">
        <v>1</v>
      </c>
      <c r="I24" s="43">
        <f t="shared" si="0"/>
        <v>0</v>
      </c>
      <c r="J24" s="42">
        <v>8</v>
      </c>
      <c r="K24" s="43">
        <f t="shared" si="1"/>
        <v>0</v>
      </c>
    </row>
    <row r="25" spans="1:11" x14ac:dyDescent="0.25">
      <c r="A25" s="155">
        <v>20</v>
      </c>
      <c r="B25" s="219" t="s">
        <v>85</v>
      </c>
      <c r="C25" s="173" t="s">
        <v>115</v>
      </c>
      <c r="D25" s="44"/>
      <c r="E25" s="47"/>
      <c r="F25" s="64"/>
      <c r="G25" s="108"/>
      <c r="H25" s="45"/>
      <c r="I25" s="47"/>
      <c r="J25" s="46"/>
      <c r="K25" s="47"/>
    </row>
    <row r="26" spans="1:11" x14ac:dyDescent="0.25">
      <c r="A26" s="155">
        <v>21</v>
      </c>
      <c r="B26" s="212">
        <v>1</v>
      </c>
      <c r="C26" s="158" t="s">
        <v>144</v>
      </c>
      <c r="D26" s="217" t="s">
        <v>48</v>
      </c>
      <c r="E26" s="43"/>
      <c r="F26" s="58"/>
      <c r="G26" s="213">
        <v>16</v>
      </c>
      <c r="H26" s="9">
        <v>180</v>
      </c>
      <c r="I26" s="43">
        <f t="shared" si="0"/>
        <v>0</v>
      </c>
      <c r="J26" s="42">
        <v>8</v>
      </c>
      <c r="K26" s="43">
        <f t="shared" si="1"/>
        <v>0</v>
      </c>
    </row>
    <row r="27" spans="1:11" x14ac:dyDescent="0.25">
      <c r="A27" s="155">
        <v>22</v>
      </c>
      <c r="B27" s="212" t="s">
        <v>166</v>
      </c>
      <c r="C27" s="158" t="s">
        <v>146</v>
      </c>
      <c r="D27" s="217" t="s">
        <v>48</v>
      </c>
      <c r="E27" s="43"/>
      <c r="F27" s="58"/>
      <c r="G27" s="213">
        <v>16</v>
      </c>
      <c r="H27" s="9">
        <v>75</v>
      </c>
      <c r="I27" s="43">
        <f t="shared" si="0"/>
        <v>0</v>
      </c>
      <c r="J27" s="42">
        <v>8</v>
      </c>
      <c r="K27" s="43">
        <f t="shared" si="1"/>
        <v>0</v>
      </c>
    </row>
    <row r="28" spans="1:11" x14ac:dyDescent="0.25">
      <c r="A28" s="155">
        <v>23</v>
      </c>
      <c r="B28" s="212">
        <v>2</v>
      </c>
      <c r="C28" s="167" t="s">
        <v>35</v>
      </c>
      <c r="D28" s="217" t="s">
        <v>3</v>
      </c>
      <c r="E28" s="43"/>
      <c r="F28" s="58"/>
      <c r="G28" s="213">
        <v>160.51</v>
      </c>
      <c r="H28" s="9">
        <v>35</v>
      </c>
      <c r="I28" s="43">
        <f t="shared" si="0"/>
        <v>0</v>
      </c>
      <c r="J28" s="42">
        <v>8</v>
      </c>
      <c r="K28" s="43">
        <f t="shared" si="1"/>
        <v>0</v>
      </c>
    </row>
    <row r="29" spans="1:11" x14ac:dyDescent="0.25">
      <c r="A29" s="155">
        <v>24</v>
      </c>
      <c r="B29" s="212">
        <v>3</v>
      </c>
      <c r="C29" s="167" t="s">
        <v>36</v>
      </c>
      <c r="D29" s="217" t="s">
        <v>3</v>
      </c>
      <c r="E29" s="43"/>
      <c r="F29" s="58"/>
      <c r="G29" s="213">
        <v>26.48</v>
      </c>
      <c r="H29" s="9">
        <v>24</v>
      </c>
      <c r="I29" s="43">
        <f t="shared" si="0"/>
        <v>0</v>
      </c>
      <c r="J29" s="42">
        <v>8</v>
      </c>
      <c r="K29" s="43">
        <f t="shared" si="1"/>
        <v>0</v>
      </c>
    </row>
    <row r="30" spans="1:11" x14ac:dyDescent="0.25">
      <c r="A30" s="155">
        <v>25</v>
      </c>
      <c r="B30" s="212">
        <v>4</v>
      </c>
      <c r="C30" s="167" t="s">
        <v>37</v>
      </c>
      <c r="D30" s="217" t="s">
        <v>3</v>
      </c>
      <c r="E30" s="43"/>
      <c r="F30" s="58"/>
      <c r="G30" s="213">
        <v>26.48</v>
      </c>
      <c r="H30" s="9">
        <v>8</v>
      </c>
      <c r="I30" s="43">
        <f t="shared" si="0"/>
        <v>0</v>
      </c>
      <c r="J30" s="42">
        <v>8</v>
      </c>
      <c r="K30" s="43">
        <f t="shared" si="1"/>
        <v>0</v>
      </c>
    </row>
    <row r="31" spans="1:11" x14ac:dyDescent="0.25">
      <c r="A31" s="155">
        <v>26</v>
      </c>
      <c r="B31" s="212">
        <v>5</v>
      </c>
      <c r="C31" s="214" t="s">
        <v>86</v>
      </c>
      <c r="D31" s="217" t="s">
        <v>3</v>
      </c>
      <c r="E31" s="43"/>
      <c r="F31" s="58"/>
      <c r="G31" s="213">
        <v>160.51</v>
      </c>
      <c r="H31" s="9">
        <v>8</v>
      </c>
      <c r="I31" s="43">
        <f t="shared" si="0"/>
        <v>0</v>
      </c>
      <c r="J31" s="42">
        <v>8</v>
      </c>
      <c r="K31" s="43">
        <f t="shared" si="1"/>
        <v>0</v>
      </c>
    </row>
    <row r="32" spans="1:11" x14ac:dyDescent="0.25">
      <c r="A32" s="155">
        <v>27</v>
      </c>
      <c r="B32" s="212">
        <v>6</v>
      </c>
      <c r="C32" s="218" t="s">
        <v>89</v>
      </c>
      <c r="D32" s="217" t="s">
        <v>129</v>
      </c>
      <c r="E32" s="43"/>
      <c r="F32" s="58"/>
      <c r="G32" s="213">
        <v>160.51</v>
      </c>
      <c r="H32" s="9">
        <v>45</v>
      </c>
      <c r="I32" s="43">
        <f t="shared" si="0"/>
        <v>0</v>
      </c>
      <c r="J32" s="42">
        <v>8</v>
      </c>
      <c r="K32" s="43">
        <f t="shared" si="1"/>
        <v>0</v>
      </c>
    </row>
    <row r="33" spans="1:11" x14ac:dyDescent="0.25">
      <c r="A33" s="155">
        <v>28</v>
      </c>
      <c r="B33" s="212">
        <v>7</v>
      </c>
      <c r="C33" s="218" t="s">
        <v>130</v>
      </c>
      <c r="D33" s="217" t="s">
        <v>129</v>
      </c>
      <c r="E33" s="43"/>
      <c r="F33" s="58"/>
      <c r="G33" s="213">
        <v>26.48</v>
      </c>
      <c r="H33" s="9">
        <v>45</v>
      </c>
      <c r="I33" s="43">
        <f t="shared" si="0"/>
        <v>0</v>
      </c>
      <c r="J33" s="42">
        <v>8</v>
      </c>
      <c r="K33" s="43">
        <f t="shared" si="1"/>
        <v>0</v>
      </c>
    </row>
    <row r="34" spans="1:11" x14ac:dyDescent="0.25">
      <c r="A34" s="155">
        <v>29</v>
      </c>
      <c r="B34" s="212">
        <v>8</v>
      </c>
      <c r="C34" s="169" t="s">
        <v>156</v>
      </c>
      <c r="D34" s="217" t="s">
        <v>3</v>
      </c>
      <c r="E34" s="43"/>
      <c r="F34" s="58"/>
      <c r="G34" s="213">
        <v>1250</v>
      </c>
      <c r="H34" s="9">
        <v>3</v>
      </c>
      <c r="I34" s="43">
        <f t="shared" si="0"/>
        <v>0</v>
      </c>
      <c r="J34" s="42">
        <v>8</v>
      </c>
      <c r="K34" s="43">
        <f t="shared" si="1"/>
        <v>0</v>
      </c>
    </row>
    <row r="35" spans="1:11" x14ac:dyDescent="0.25">
      <c r="A35" s="155">
        <v>30</v>
      </c>
      <c r="B35" s="220">
        <v>9</v>
      </c>
      <c r="C35" s="170" t="s">
        <v>126</v>
      </c>
      <c r="D35" s="217" t="s">
        <v>3</v>
      </c>
      <c r="E35" s="43"/>
      <c r="F35" s="58"/>
      <c r="G35" s="213">
        <v>1200</v>
      </c>
      <c r="H35" s="9">
        <v>1</v>
      </c>
      <c r="I35" s="43">
        <f t="shared" si="0"/>
        <v>0</v>
      </c>
      <c r="J35" s="42">
        <v>8</v>
      </c>
      <c r="K35" s="43">
        <f t="shared" si="1"/>
        <v>0</v>
      </c>
    </row>
    <row r="36" spans="1:11" x14ac:dyDescent="0.25">
      <c r="A36" s="155">
        <v>31</v>
      </c>
      <c r="B36" s="219" t="s">
        <v>14</v>
      </c>
      <c r="C36" s="173" t="s">
        <v>116</v>
      </c>
      <c r="D36" s="44"/>
      <c r="E36" s="47"/>
      <c r="F36" s="64"/>
      <c r="G36" s="108"/>
      <c r="H36" s="45"/>
      <c r="I36" s="47"/>
      <c r="J36" s="46"/>
      <c r="K36" s="47"/>
    </row>
    <row r="37" spans="1:11" x14ac:dyDescent="0.25">
      <c r="A37" s="155">
        <v>32</v>
      </c>
      <c r="B37" s="212">
        <v>1</v>
      </c>
      <c r="C37" s="158" t="s">
        <v>144</v>
      </c>
      <c r="D37" s="217" t="s">
        <v>48</v>
      </c>
      <c r="E37" s="43"/>
      <c r="F37" s="58"/>
      <c r="G37" s="213">
        <v>26</v>
      </c>
      <c r="H37" s="9">
        <v>180</v>
      </c>
      <c r="I37" s="43">
        <f t="shared" si="0"/>
        <v>0</v>
      </c>
      <c r="J37" s="42">
        <v>8</v>
      </c>
      <c r="K37" s="43">
        <f t="shared" si="1"/>
        <v>0</v>
      </c>
    </row>
    <row r="38" spans="1:11" x14ac:dyDescent="0.25">
      <c r="A38" s="155">
        <v>33</v>
      </c>
      <c r="B38" s="212" t="s">
        <v>166</v>
      </c>
      <c r="C38" s="158" t="s">
        <v>146</v>
      </c>
      <c r="D38" s="217" t="s">
        <v>48</v>
      </c>
      <c r="E38" s="43"/>
      <c r="F38" s="58"/>
      <c r="G38" s="213">
        <v>26</v>
      </c>
      <c r="H38" s="9">
        <v>75</v>
      </c>
      <c r="I38" s="43">
        <f t="shared" si="0"/>
        <v>0</v>
      </c>
      <c r="J38" s="42">
        <v>8</v>
      </c>
      <c r="K38" s="43">
        <f t="shared" si="1"/>
        <v>0</v>
      </c>
    </row>
    <row r="39" spans="1:11" x14ac:dyDescent="0.25">
      <c r="A39" s="155">
        <v>34</v>
      </c>
      <c r="B39" s="212">
        <v>2</v>
      </c>
      <c r="C39" s="167" t="s">
        <v>35</v>
      </c>
      <c r="D39" s="217" t="s">
        <v>3</v>
      </c>
      <c r="E39" s="43"/>
      <c r="F39" s="58"/>
      <c r="G39" s="213">
        <v>2.5</v>
      </c>
      <c r="H39" s="9">
        <v>35</v>
      </c>
      <c r="I39" s="43">
        <f t="shared" si="0"/>
        <v>0</v>
      </c>
      <c r="J39" s="42">
        <v>8</v>
      </c>
      <c r="K39" s="43">
        <f t="shared" si="1"/>
        <v>0</v>
      </c>
    </row>
    <row r="40" spans="1:11" x14ac:dyDescent="0.25">
      <c r="A40" s="155">
        <v>35</v>
      </c>
      <c r="B40" s="212">
        <v>3</v>
      </c>
      <c r="C40" s="214" t="s">
        <v>86</v>
      </c>
      <c r="D40" s="217" t="s">
        <v>3</v>
      </c>
      <c r="E40" s="43"/>
      <c r="F40" s="58"/>
      <c r="G40" s="213">
        <v>2.5</v>
      </c>
      <c r="H40" s="9">
        <v>6</v>
      </c>
      <c r="I40" s="43">
        <f t="shared" si="0"/>
        <v>0</v>
      </c>
      <c r="J40" s="42">
        <v>8</v>
      </c>
      <c r="K40" s="43">
        <f t="shared" si="1"/>
        <v>0</v>
      </c>
    </row>
    <row r="41" spans="1:11" x14ac:dyDescent="0.25">
      <c r="A41" s="155">
        <v>36</v>
      </c>
      <c r="B41" s="212">
        <v>4</v>
      </c>
      <c r="C41" s="218" t="s">
        <v>89</v>
      </c>
      <c r="D41" s="217" t="s">
        <v>50</v>
      </c>
      <c r="E41" s="43"/>
      <c r="F41" s="58"/>
      <c r="G41" s="213">
        <v>2.5</v>
      </c>
      <c r="H41" s="9">
        <v>40</v>
      </c>
      <c r="I41" s="43">
        <f t="shared" si="0"/>
        <v>0</v>
      </c>
      <c r="J41" s="42">
        <v>8</v>
      </c>
      <c r="K41" s="43">
        <f t="shared" si="1"/>
        <v>0</v>
      </c>
    </row>
    <row r="42" spans="1:11" x14ac:dyDescent="0.25">
      <c r="A42" s="155">
        <v>37</v>
      </c>
      <c r="B42" s="212">
        <v>5</v>
      </c>
      <c r="C42" s="169" t="s">
        <v>156</v>
      </c>
      <c r="D42" s="217" t="s">
        <v>3</v>
      </c>
      <c r="E42" s="43"/>
      <c r="F42" s="58"/>
      <c r="G42" s="213">
        <v>2360</v>
      </c>
      <c r="H42" s="9">
        <v>4</v>
      </c>
      <c r="I42" s="43">
        <f t="shared" si="0"/>
        <v>0</v>
      </c>
      <c r="J42" s="42">
        <v>8</v>
      </c>
      <c r="K42" s="43">
        <f t="shared" si="1"/>
        <v>0</v>
      </c>
    </row>
    <row r="43" spans="1:11" x14ac:dyDescent="0.25">
      <c r="A43" s="155">
        <v>38</v>
      </c>
      <c r="B43" s="212">
        <v>6</v>
      </c>
      <c r="C43" s="170" t="s">
        <v>126</v>
      </c>
      <c r="D43" s="217" t="s">
        <v>3</v>
      </c>
      <c r="E43" s="43"/>
      <c r="F43" s="58"/>
      <c r="G43" s="213">
        <v>2180</v>
      </c>
      <c r="H43" s="9">
        <v>1</v>
      </c>
      <c r="I43" s="43">
        <f t="shared" si="0"/>
        <v>0</v>
      </c>
      <c r="J43" s="42">
        <v>8</v>
      </c>
      <c r="K43" s="43">
        <f t="shared" si="1"/>
        <v>0</v>
      </c>
    </row>
    <row r="44" spans="1:11" x14ac:dyDescent="0.25">
      <c r="A44" s="155">
        <v>39</v>
      </c>
      <c r="B44" s="219" t="s">
        <v>121</v>
      </c>
      <c r="C44" s="173" t="s">
        <v>117</v>
      </c>
      <c r="D44" s="44"/>
      <c r="E44" s="47"/>
      <c r="F44" s="64"/>
      <c r="G44" s="108"/>
      <c r="H44" s="45"/>
      <c r="I44" s="47"/>
      <c r="J44" s="46"/>
      <c r="K44" s="47"/>
    </row>
    <row r="45" spans="1:11" x14ac:dyDescent="0.25">
      <c r="A45" s="155">
        <v>40</v>
      </c>
      <c r="B45" s="212">
        <v>1</v>
      </c>
      <c r="C45" s="158" t="s">
        <v>144</v>
      </c>
      <c r="D45" s="217" t="s">
        <v>48</v>
      </c>
      <c r="E45" s="43"/>
      <c r="F45" s="58"/>
      <c r="G45" s="213">
        <v>6.2</v>
      </c>
      <c r="H45" s="9">
        <v>180</v>
      </c>
      <c r="I45" s="43">
        <f t="shared" si="0"/>
        <v>0</v>
      </c>
      <c r="J45" s="42">
        <v>8</v>
      </c>
      <c r="K45" s="43">
        <f>ROUND((F45*G45*H45),2)</f>
        <v>0</v>
      </c>
    </row>
    <row r="46" spans="1:11" x14ac:dyDescent="0.25">
      <c r="A46" s="155">
        <v>41</v>
      </c>
      <c r="B46" s="212" t="s">
        <v>166</v>
      </c>
      <c r="C46" s="158" t="s">
        <v>146</v>
      </c>
      <c r="D46" s="217" t="s">
        <v>48</v>
      </c>
      <c r="E46" s="43"/>
      <c r="F46" s="58"/>
      <c r="G46" s="213">
        <v>6.2</v>
      </c>
      <c r="H46" s="9">
        <v>75</v>
      </c>
      <c r="I46" s="43">
        <f t="shared" si="0"/>
        <v>0</v>
      </c>
      <c r="J46" s="42">
        <v>8</v>
      </c>
      <c r="K46" s="43">
        <f>ROUND((F46*G46*H46),2)</f>
        <v>0</v>
      </c>
    </row>
    <row r="47" spans="1:11" x14ac:dyDescent="0.25">
      <c r="A47" s="155">
        <v>42</v>
      </c>
      <c r="B47" s="212">
        <v>2</v>
      </c>
      <c r="C47" s="167" t="s">
        <v>35</v>
      </c>
      <c r="D47" s="217" t="s">
        <v>3</v>
      </c>
      <c r="E47" s="43"/>
      <c r="F47" s="58"/>
      <c r="G47" s="213">
        <v>25.15</v>
      </c>
      <c r="H47" s="9">
        <v>35</v>
      </c>
      <c r="I47" s="43">
        <f t="shared" si="0"/>
        <v>0</v>
      </c>
      <c r="J47" s="42">
        <v>8</v>
      </c>
      <c r="K47" s="43">
        <f t="shared" si="1"/>
        <v>0</v>
      </c>
    </row>
    <row r="48" spans="1:11" x14ac:dyDescent="0.25">
      <c r="A48" s="155">
        <v>43</v>
      </c>
      <c r="B48" s="212">
        <v>3</v>
      </c>
      <c r="C48" s="169" t="s">
        <v>80</v>
      </c>
      <c r="D48" s="217" t="s">
        <v>49</v>
      </c>
      <c r="E48" s="43"/>
      <c r="F48" s="58"/>
      <c r="G48" s="213">
        <v>52.18</v>
      </c>
      <c r="H48" s="9">
        <v>8</v>
      </c>
      <c r="I48" s="43">
        <f t="shared" si="0"/>
        <v>0</v>
      </c>
      <c r="J48" s="42">
        <v>8</v>
      </c>
      <c r="K48" s="43">
        <f t="shared" si="1"/>
        <v>0</v>
      </c>
    </row>
    <row r="49" spans="1:11" x14ac:dyDescent="0.25">
      <c r="A49" s="155">
        <v>44</v>
      </c>
      <c r="B49" s="212">
        <v>4</v>
      </c>
      <c r="C49" s="214" t="s">
        <v>86</v>
      </c>
      <c r="D49" s="217" t="s">
        <v>3</v>
      </c>
      <c r="E49" s="43"/>
      <c r="F49" s="58"/>
      <c r="G49" s="213">
        <v>0.8</v>
      </c>
      <c r="H49" s="9">
        <v>8</v>
      </c>
      <c r="I49" s="43">
        <f t="shared" si="0"/>
        <v>0</v>
      </c>
      <c r="J49" s="42">
        <v>8</v>
      </c>
      <c r="K49" s="43">
        <f t="shared" si="1"/>
        <v>0</v>
      </c>
    </row>
    <row r="50" spans="1:11" x14ac:dyDescent="0.25">
      <c r="A50" s="155">
        <v>45</v>
      </c>
      <c r="B50" s="212">
        <v>5</v>
      </c>
      <c r="C50" s="218" t="s">
        <v>89</v>
      </c>
      <c r="D50" s="217" t="s">
        <v>3</v>
      </c>
      <c r="E50" s="43"/>
      <c r="F50" s="58"/>
      <c r="G50" s="213">
        <v>25.15</v>
      </c>
      <c r="H50" s="9">
        <v>40</v>
      </c>
      <c r="I50" s="43">
        <f t="shared" si="0"/>
        <v>0</v>
      </c>
      <c r="J50" s="42">
        <v>8</v>
      </c>
      <c r="K50" s="43">
        <f t="shared" si="1"/>
        <v>0</v>
      </c>
    </row>
    <row r="51" spans="1:11" x14ac:dyDescent="0.25">
      <c r="A51" s="155">
        <v>46</v>
      </c>
      <c r="B51" s="212">
        <v>6</v>
      </c>
      <c r="C51" s="218" t="s">
        <v>81</v>
      </c>
      <c r="D51" s="217" t="s">
        <v>50</v>
      </c>
      <c r="E51" s="43"/>
      <c r="F51" s="58"/>
      <c r="G51" s="213">
        <v>52.18</v>
      </c>
      <c r="H51" s="9">
        <v>40</v>
      </c>
      <c r="I51" s="43">
        <f t="shared" si="0"/>
        <v>0</v>
      </c>
      <c r="J51" s="42">
        <v>8</v>
      </c>
      <c r="K51" s="43">
        <f t="shared" si="1"/>
        <v>0</v>
      </c>
    </row>
    <row r="52" spans="1:11" x14ac:dyDescent="0.25">
      <c r="A52" s="155">
        <v>47</v>
      </c>
      <c r="B52" s="212">
        <v>7</v>
      </c>
      <c r="C52" s="169" t="s">
        <v>88</v>
      </c>
      <c r="D52" s="217" t="s">
        <v>3</v>
      </c>
      <c r="E52" s="43"/>
      <c r="F52" s="58"/>
      <c r="G52" s="213">
        <v>188.57</v>
      </c>
      <c r="H52" s="9">
        <v>6</v>
      </c>
      <c r="I52" s="43">
        <f t="shared" si="0"/>
        <v>0</v>
      </c>
      <c r="J52" s="42">
        <v>8</v>
      </c>
      <c r="K52" s="43">
        <f t="shared" si="1"/>
        <v>0</v>
      </c>
    </row>
    <row r="53" spans="1:11" x14ac:dyDescent="0.25">
      <c r="A53" s="155">
        <v>48</v>
      </c>
      <c r="B53" s="212">
        <v>8</v>
      </c>
      <c r="C53" s="169" t="s">
        <v>87</v>
      </c>
      <c r="D53" s="221" t="s">
        <v>3</v>
      </c>
      <c r="E53" s="43"/>
      <c r="F53" s="58"/>
      <c r="G53" s="213">
        <v>33.409999999999997</v>
      </c>
      <c r="H53" s="9">
        <v>4</v>
      </c>
      <c r="I53" s="43">
        <f t="shared" si="0"/>
        <v>0</v>
      </c>
      <c r="J53" s="42">
        <v>8</v>
      </c>
      <c r="K53" s="43">
        <f t="shared" si="1"/>
        <v>0</v>
      </c>
    </row>
    <row r="54" spans="1:11" x14ac:dyDescent="0.25">
      <c r="A54" s="155">
        <v>49</v>
      </c>
      <c r="B54" s="212">
        <v>9</v>
      </c>
      <c r="C54" s="169" t="s">
        <v>126</v>
      </c>
      <c r="D54" s="221" t="s">
        <v>3</v>
      </c>
      <c r="E54" s="43"/>
      <c r="F54" s="58"/>
      <c r="G54" s="213">
        <v>183.41</v>
      </c>
      <c r="H54" s="9">
        <v>1</v>
      </c>
      <c r="I54" s="43">
        <f t="shared" si="0"/>
        <v>0</v>
      </c>
      <c r="J54" s="42">
        <v>8</v>
      </c>
      <c r="K54" s="43">
        <f t="shared" si="1"/>
        <v>0</v>
      </c>
    </row>
    <row r="55" spans="1:11" x14ac:dyDescent="0.25">
      <c r="A55" s="155">
        <v>50</v>
      </c>
      <c r="B55" s="212">
        <v>10</v>
      </c>
      <c r="C55" s="169" t="s">
        <v>128</v>
      </c>
      <c r="D55" s="222" t="s">
        <v>51</v>
      </c>
      <c r="E55" s="43"/>
      <c r="F55" s="58"/>
      <c r="G55" s="213">
        <v>9</v>
      </c>
      <c r="H55" s="222">
        <v>1</v>
      </c>
      <c r="I55" s="43">
        <f t="shared" si="0"/>
        <v>0</v>
      </c>
      <c r="J55" s="42">
        <v>8</v>
      </c>
      <c r="K55" s="43">
        <f t="shared" si="1"/>
        <v>0</v>
      </c>
    </row>
    <row r="56" spans="1:11" x14ac:dyDescent="0.25">
      <c r="A56" s="155">
        <v>51</v>
      </c>
      <c r="B56" s="212">
        <v>11</v>
      </c>
      <c r="C56" s="214" t="s">
        <v>127</v>
      </c>
      <c r="D56" s="222" t="s">
        <v>51</v>
      </c>
      <c r="E56" s="43"/>
      <c r="F56" s="58"/>
      <c r="G56" s="213">
        <v>3</v>
      </c>
      <c r="H56" s="222">
        <v>1</v>
      </c>
      <c r="I56" s="43">
        <f t="shared" si="0"/>
        <v>0</v>
      </c>
      <c r="J56" s="42">
        <v>8</v>
      </c>
      <c r="K56" s="43">
        <f t="shared" si="1"/>
        <v>0</v>
      </c>
    </row>
    <row r="57" spans="1:11" x14ac:dyDescent="0.25">
      <c r="A57" s="155">
        <v>52</v>
      </c>
      <c r="B57" s="211" t="s">
        <v>122</v>
      </c>
      <c r="C57" s="100" t="s">
        <v>124</v>
      </c>
      <c r="D57" s="101"/>
      <c r="E57" s="102"/>
      <c r="F57" s="103"/>
      <c r="G57" s="109"/>
      <c r="H57" s="101"/>
      <c r="I57" s="102"/>
      <c r="J57" s="104"/>
      <c r="K57" s="105"/>
    </row>
    <row r="58" spans="1:11" x14ac:dyDescent="0.25">
      <c r="A58" s="155">
        <v>53</v>
      </c>
      <c r="B58" s="223"/>
      <c r="C58" s="194" t="s">
        <v>150</v>
      </c>
      <c r="D58" s="224"/>
      <c r="E58" s="225"/>
      <c r="F58" s="226"/>
      <c r="G58" s="227"/>
      <c r="H58" s="224"/>
      <c r="I58" s="225"/>
      <c r="J58" s="228"/>
      <c r="K58" s="86"/>
    </row>
    <row r="59" spans="1:11" x14ac:dyDescent="0.25">
      <c r="A59" s="155">
        <v>54</v>
      </c>
      <c r="B59" s="229"/>
      <c r="C59" s="230" t="s">
        <v>154</v>
      </c>
      <c r="D59" s="224"/>
      <c r="E59" s="225"/>
      <c r="F59" s="226"/>
      <c r="G59" s="227"/>
      <c r="H59" s="224"/>
      <c r="I59" s="225"/>
      <c r="J59" s="228"/>
      <c r="K59" s="86"/>
    </row>
    <row r="60" spans="1:11" x14ac:dyDescent="0.25">
      <c r="A60" s="155">
        <v>55</v>
      </c>
      <c r="B60" s="229"/>
      <c r="C60" s="231" t="s">
        <v>153</v>
      </c>
      <c r="D60" s="224"/>
      <c r="E60" s="225"/>
      <c r="F60" s="226"/>
      <c r="G60" s="227"/>
      <c r="H60" s="224"/>
      <c r="I60" s="225"/>
      <c r="J60" s="228"/>
      <c r="K60" s="86"/>
    </row>
    <row r="61" spans="1:11" x14ac:dyDescent="0.25">
      <c r="A61" s="155">
        <v>56</v>
      </c>
      <c r="B61" s="229"/>
      <c r="C61" s="232" t="s">
        <v>155</v>
      </c>
      <c r="D61" s="224"/>
      <c r="E61" s="225"/>
      <c r="F61" s="226"/>
      <c r="G61" s="227"/>
      <c r="H61" s="224"/>
      <c r="I61" s="225"/>
      <c r="J61" s="228"/>
      <c r="K61" s="86"/>
    </row>
    <row r="62" spans="1:11" x14ac:dyDescent="0.25">
      <c r="A62" s="155">
        <v>57</v>
      </c>
      <c r="B62" s="229"/>
      <c r="C62" s="233" t="s">
        <v>167</v>
      </c>
      <c r="D62" s="224"/>
      <c r="E62" s="225"/>
      <c r="F62" s="226"/>
      <c r="G62" s="227"/>
      <c r="H62" s="224"/>
      <c r="I62" s="225"/>
      <c r="J62" s="228"/>
      <c r="K62" s="86"/>
    </row>
    <row r="63" spans="1:11" x14ac:dyDescent="0.25">
      <c r="A63" s="155">
        <v>58</v>
      </c>
      <c r="B63" s="229"/>
      <c r="C63" s="233" t="s">
        <v>168</v>
      </c>
      <c r="D63" s="224"/>
      <c r="E63" s="225"/>
      <c r="F63" s="226"/>
      <c r="G63" s="227"/>
      <c r="H63" s="224"/>
      <c r="I63" s="225"/>
      <c r="J63" s="228"/>
      <c r="K63" s="86"/>
    </row>
    <row r="64" spans="1:11" x14ac:dyDescent="0.25">
      <c r="A64" s="155">
        <v>59</v>
      </c>
      <c r="B64" s="229"/>
      <c r="C64" s="233" t="s">
        <v>152</v>
      </c>
      <c r="D64" s="224"/>
      <c r="E64" s="225"/>
      <c r="F64" s="226"/>
      <c r="G64" s="227"/>
      <c r="H64" s="224"/>
      <c r="I64" s="225"/>
      <c r="J64" s="228"/>
      <c r="K64" s="86"/>
    </row>
    <row r="65" spans="1:11" x14ac:dyDescent="0.25">
      <c r="A65" s="155">
        <v>60</v>
      </c>
      <c r="B65" s="229"/>
      <c r="C65" s="233" t="s">
        <v>151</v>
      </c>
      <c r="D65" s="224"/>
      <c r="E65" s="225"/>
      <c r="F65" s="226"/>
      <c r="G65" s="227"/>
      <c r="H65" s="224"/>
      <c r="I65" s="225"/>
      <c r="J65" s="228"/>
      <c r="K65" s="86"/>
    </row>
    <row r="66" spans="1:11" x14ac:dyDescent="0.25">
      <c r="A66" s="155">
        <v>61</v>
      </c>
      <c r="B66" s="234"/>
      <c r="C66" s="199" t="s">
        <v>169</v>
      </c>
      <c r="D66" s="55"/>
      <c r="E66" s="57"/>
      <c r="F66" s="60"/>
      <c r="G66" s="111"/>
      <c r="H66" s="55"/>
      <c r="I66" s="57"/>
      <c r="J66" s="56"/>
      <c r="K66" s="87"/>
    </row>
    <row r="67" spans="1:11" x14ac:dyDescent="0.25">
      <c r="A67" s="155">
        <v>62</v>
      </c>
      <c r="B67" s="212">
        <v>1</v>
      </c>
      <c r="C67" s="158" t="s">
        <v>144</v>
      </c>
      <c r="D67" s="9" t="s">
        <v>48</v>
      </c>
      <c r="E67" s="43"/>
      <c r="F67" s="58"/>
      <c r="G67" s="213">
        <v>10.42</v>
      </c>
      <c r="H67" s="9">
        <v>180</v>
      </c>
      <c r="I67" s="43">
        <f t="shared" ref="I67:I74" si="2">ROUND((E67*G67*H67),2)</f>
        <v>0</v>
      </c>
      <c r="J67" s="78">
        <v>8</v>
      </c>
      <c r="K67" s="43">
        <f t="shared" ref="K67:K74" si="3">ROUND((F67*G67*H67),2)</f>
        <v>0</v>
      </c>
    </row>
    <row r="68" spans="1:11" x14ac:dyDescent="0.25">
      <c r="A68" s="155">
        <v>63</v>
      </c>
      <c r="B68" s="212" t="s">
        <v>166</v>
      </c>
      <c r="C68" s="158" t="s">
        <v>146</v>
      </c>
      <c r="D68" s="221" t="s">
        <v>48</v>
      </c>
      <c r="E68" s="43"/>
      <c r="F68" s="58"/>
      <c r="G68" s="213">
        <v>10.42</v>
      </c>
      <c r="H68" s="9">
        <v>75</v>
      </c>
      <c r="I68" s="43">
        <f t="shared" si="2"/>
        <v>0</v>
      </c>
      <c r="J68" s="78">
        <v>8</v>
      </c>
      <c r="K68" s="43">
        <f t="shared" si="3"/>
        <v>0</v>
      </c>
    </row>
    <row r="69" spans="1:11" x14ac:dyDescent="0.25">
      <c r="A69" s="155">
        <v>64</v>
      </c>
      <c r="B69" s="235">
        <v>2</v>
      </c>
      <c r="C69" s="163" t="s">
        <v>35</v>
      </c>
      <c r="D69" s="236" t="s">
        <v>3</v>
      </c>
      <c r="E69" s="237"/>
      <c r="F69" s="58"/>
      <c r="G69" s="213">
        <v>85.1</v>
      </c>
      <c r="H69" s="222">
        <v>25</v>
      </c>
      <c r="I69" s="43">
        <f t="shared" si="2"/>
        <v>0</v>
      </c>
      <c r="J69" s="78">
        <v>8</v>
      </c>
      <c r="K69" s="43">
        <f t="shared" si="3"/>
        <v>0</v>
      </c>
    </row>
    <row r="70" spans="1:11" x14ac:dyDescent="0.25">
      <c r="A70" s="155">
        <v>65</v>
      </c>
      <c r="B70" s="235">
        <v>3</v>
      </c>
      <c r="C70" s="214" t="s">
        <v>86</v>
      </c>
      <c r="D70" s="236" t="s">
        <v>3</v>
      </c>
      <c r="E70" s="237"/>
      <c r="F70" s="58"/>
      <c r="G70" s="213">
        <v>85.1</v>
      </c>
      <c r="H70" s="222">
        <v>6</v>
      </c>
      <c r="I70" s="43">
        <f t="shared" si="2"/>
        <v>0</v>
      </c>
      <c r="J70" s="78">
        <v>8</v>
      </c>
      <c r="K70" s="43">
        <f t="shared" si="3"/>
        <v>0</v>
      </c>
    </row>
    <row r="71" spans="1:11" x14ac:dyDescent="0.25">
      <c r="A71" s="155">
        <v>66</v>
      </c>
      <c r="B71" s="235">
        <v>4</v>
      </c>
      <c r="C71" s="215" t="s">
        <v>89</v>
      </c>
      <c r="D71" s="236" t="s">
        <v>50</v>
      </c>
      <c r="E71" s="237"/>
      <c r="F71" s="58"/>
      <c r="G71" s="213">
        <v>109.45</v>
      </c>
      <c r="H71" s="222">
        <v>45</v>
      </c>
      <c r="I71" s="43">
        <f t="shared" si="2"/>
        <v>0</v>
      </c>
      <c r="J71" s="78">
        <v>8</v>
      </c>
      <c r="K71" s="43">
        <f t="shared" si="3"/>
        <v>0</v>
      </c>
    </row>
    <row r="72" spans="1:11" x14ac:dyDescent="0.25">
      <c r="A72" s="155">
        <v>67</v>
      </c>
      <c r="B72" s="235">
        <v>5</v>
      </c>
      <c r="C72" s="176" t="s">
        <v>87</v>
      </c>
      <c r="D72" s="236" t="s">
        <v>3</v>
      </c>
      <c r="E72" s="237"/>
      <c r="F72" s="58"/>
      <c r="G72" s="213">
        <v>666.1</v>
      </c>
      <c r="H72" s="222">
        <v>4</v>
      </c>
      <c r="I72" s="43">
        <f t="shared" si="2"/>
        <v>0</v>
      </c>
      <c r="J72" s="78">
        <v>8</v>
      </c>
      <c r="K72" s="43">
        <f>ROUND((F73*G72*H72),2)</f>
        <v>0</v>
      </c>
    </row>
    <row r="73" spans="1:11" x14ac:dyDescent="0.25">
      <c r="A73" s="155">
        <v>68</v>
      </c>
      <c r="B73" s="235">
        <v>6</v>
      </c>
      <c r="C73" s="176" t="s">
        <v>88</v>
      </c>
      <c r="D73" s="236" t="s">
        <v>3</v>
      </c>
      <c r="E73" s="237"/>
      <c r="F73" s="58"/>
      <c r="G73" s="213">
        <v>163.59</v>
      </c>
      <c r="H73" s="222">
        <v>6</v>
      </c>
      <c r="I73" s="43">
        <f t="shared" si="2"/>
        <v>0</v>
      </c>
      <c r="J73" s="78">
        <v>8</v>
      </c>
      <c r="K73" s="43">
        <f>ROUND((F74*G73*H73),2)</f>
        <v>0</v>
      </c>
    </row>
    <row r="74" spans="1:11" x14ac:dyDescent="0.25">
      <c r="A74" s="155">
        <v>69</v>
      </c>
      <c r="B74" s="235">
        <v>7</v>
      </c>
      <c r="C74" s="170" t="s">
        <v>126</v>
      </c>
      <c r="D74" s="236" t="s">
        <v>3</v>
      </c>
      <c r="E74" s="237"/>
      <c r="F74" s="58"/>
      <c r="G74" s="213">
        <v>745.54</v>
      </c>
      <c r="H74" s="222">
        <v>1</v>
      </c>
      <c r="I74" s="43">
        <f t="shared" si="2"/>
        <v>0</v>
      </c>
      <c r="J74" s="78">
        <v>8</v>
      </c>
      <c r="K74" s="43">
        <f t="shared" si="3"/>
        <v>0</v>
      </c>
    </row>
    <row r="75" spans="1:11" ht="18" x14ac:dyDescent="0.25">
      <c r="A75" s="155">
        <v>70</v>
      </c>
      <c r="B75" s="122" t="s">
        <v>119</v>
      </c>
      <c r="C75" s="335" t="s">
        <v>120</v>
      </c>
      <c r="D75" s="336"/>
      <c r="E75" s="336"/>
      <c r="F75" s="336"/>
      <c r="G75" s="336"/>
      <c r="H75" s="336"/>
      <c r="I75" s="48"/>
      <c r="J75" s="49"/>
      <c r="K75" s="88"/>
    </row>
    <row r="76" spans="1:11" x14ac:dyDescent="0.25">
      <c r="A76" s="155">
        <v>71</v>
      </c>
      <c r="B76" s="327" t="s">
        <v>52</v>
      </c>
      <c r="C76" s="327"/>
      <c r="D76" s="327"/>
      <c r="E76" s="327"/>
      <c r="F76" s="327"/>
      <c r="G76" s="327"/>
      <c r="H76" s="327"/>
      <c r="I76" s="327"/>
      <c r="J76" s="327"/>
      <c r="K76" s="328"/>
    </row>
    <row r="77" spans="1:11" x14ac:dyDescent="0.25">
      <c r="A77" s="155">
        <v>72</v>
      </c>
      <c r="B77" s="175">
        <v>1</v>
      </c>
      <c r="C77" s="8" t="s">
        <v>26</v>
      </c>
      <c r="D77" s="9" t="s">
        <v>107</v>
      </c>
      <c r="E77" s="43"/>
      <c r="F77" s="238"/>
      <c r="G77" s="216">
        <v>5</v>
      </c>
      <c r="H77" s="17">
        <v>7</v>
      </c>
      <c r="I77" s="43">
        <f t="shared" ref="I77:I138" si="4">ROUND((E77*G77*H77),2)</f>
        <v>0</v>
      </c>
      <c r="J77" s="78">
        <v>23</v>
      </c>
      <c r="K77" s="43">
        <f t="shared" ref="K77:K138" si="5">ROUND((F77*G77*H77),2)</f>
        <v>0</v>
      </c>
    </row>
    <row r="78" spans="1:11" x14ac:dyDescent="0.25">
      <c r="A78" s="155">
        <v>73</v>
      </c>
      <c r="B78" s="175">
        <v>2</v>
      </c>
      <c r="C78" s="8" t="s">
        <v>25</v>
      </c>
      <c r="D78" s="9" t="s">
        <v>15</v>
      </c>
      <c r="E78" s="43"/>
      <c r="F78" s="238"/>
      <c r="G78" s="216">
        <v>70</v>
      </c>
      <c r="H78" s="17">
        <v>1</v>
      </c>
      <c r="I78" s="43">
        <f t="shared" si="4"/>
        <v>0</v>
      </c>
      <c r="J78" s="78">
        <v>8</v>
      </c>
      <c r="K78" s="43">
        <f t="shared" si="5"/>
        <v>0</v>
      </c>
    </row>
    <row r="79" spans="1:11" x14ac:dyDescent="0.25">
      <c r="A79" s="155">
        <v>74</v>
      </c>
      <c r="B79" s="175">
        <v>3</v>
      </c>
      <c r="C79" s="8" t="s">
        <v>28</v>
      </c>
      <c r="D79" s="9" t="s">
        <v>27</v>
      </c>
      <c r="E79" s="43"/>
      <c r="F79" s="238"/>
      <c r="G79" s="216">
        <v>70</v>
      </c>
      <c r="H79" s="17">
        <v>1</v>
      </c>
      <c r="I79" s="43">
        <f t="shared" si="4"/>
        <v>0</v>
      </c>
      <c r="J79" s="78">
        <v>8</v>
      </c>
      <c r="K79" s="43">
        <f t="shared" si="5"/>
        <v>0</v>
      </c>
    </row>
    <row r="80" spans="1:11" ht="25.5" x14ac:dyDescent="0.25">
      <c r="A80" s="155">
        <v>75</v>
      </c>
      <c r="B80" s="361">
        <v>4</v>
      </c>
      <c r="C80" s="354" t="s">
        <v>41</v>
      </c>
      <c r="D80" s="355" t="s">
        <v>191</v>
      </c>
      <c r="E80" s="356"/>
      <c r="F80" s="362"/>
      <c r="G80" s="363">
        <v>2</v>
      </c>
      <c r="H80" s="359">
        <v>1</v>
      </c>
      <c r="I80" s="356">
        <f t="shared" si="4"/>
        <v>0</v>
      </c>
      <c r="J80" s="360">
        <v>8</v>
      </c>
      <c r="K80" s="356">
        <f t="shared" si="5"/>
        <v>0</v>
      </c>
    </row>
    <row r="81" spans="1:11" x14ac:dyDescent="0.25">
      <c r="A81" s="155">
        <v>76</v>
      </c>
      <c r="B81" s="361">
        <v>5</v>
      </c>
      <c r="C81" s="354" t="s">
        <v>42</v>
      </c>
      <c r="D81" s="355" t="s">
        <v>43</v>
      </c>
      <c r="E81" s="356"/>
      <c r="F81" s="362"/>
      <c r="G81" s="363">
        <v>5</v>
      </c>
      <c r="H81" s="359">
        <v>1</v>
      </c>
      <c r="I81" s="356">
        <f t="shared" si="4"/>
        <v>0</v>
      </c>
      <c r="J81" s="360">
        <v>8</v>
      </c>
      <c r="K81" s="356">
        <f t="shared" si="5"/>
        <v>0</v>
      </c>
    </row>
    <row r="82" spans="1:11" x14ac:dyDescent="0.25">
      <c r="A82" s="155">
        <v>77</v>
      </c>
      <c r="B82" s="175">
        <v>6</v>
      </c>
      <c r="C82" s="22" t="s">
        <v>44</v>
      </c>
      <c r="D82" s="222" t="s">
        <v>59</v>
      </c>
      <c r="E82" s="43"/>
      <c r="F82" s="238"/>
      <c r="G82" s="216">
        <v>30</v>
      </c>
      <c r="H82" s="17">
        <v>1</v>
      </c>
      <c r="I82" s="43">
        <f t="shared" si="4"/>
        <v>0</v>
      </c>
      <c r="J82" s="78">
        <v>23</v>
      </c>
      <c r="K82" s="43">
        <f t="shared" si="5"/>
        <v>0</v>
      </c>
    </row>
    <row r="83" spans="1:11" x14ac:dyDescent="0.25">
      <c r="A83" s="155">
        <v>78</v>
      </c>
      <c r="B83" s="175">
        <v>7</v>
      </c>
      <c r="C83" s="22" t="s">
        <v>45</v>
      </c>
      <c r="D83" s="9" t="s">
        <v>46</v>
      </c>
      <c r="E83" s="43"/>
      <c r="F83" s="238"/>
      <c r="G83" s="216">
        <v>50</v>
      </c>
      <c r="H83" s="17">
        <v>1</v>
      </c>
      <c r="I83" s="43">
        <f t="shared" si="4"/>
        <v>0</v>
      </c>
      <c r="J83" s="78">
        <v>8</v>
      </c>
      <c r="K83" s="43">
        <f t="shared" si="5"/>
        <v>0</v>
      </c>
    </row>
    <row r="84" spans="1:11" x14ac:dyDescent="0.25">
      <c r="A84" s="155">
        <v>79</v>
      </c>
      <c r="B84" s="175">
        <v>8</v>
      </c>
      <c r="C84" s="8" t="s">
        <v>24</v>
      </c>
      <c r="D84" s="9" t="s">
        <v>16</v>
      </c>
      <c r="E84" s="43"/>
      <c r="F84" s="238"/>
      <c r="G84" s="216">
        <v>300</v>
      </c>
      <c r="H84" s="17">
        <v>1</v>
      </c>
      <c r="I84" s="43">
        <f t="shared" si="4"/>
        <v>0</v>
      </c>
      <c r="J84" s="78">
        <v>8</v>
      </c>
      <c r="K84" s="43">
        <f t="shared" si="5"/>
        <v>0</v>
      </c>
    </row>
    <row r="85" spans="1:11" x14ac:dyDescent="0.25">
      <c r="A85" s="155">
        <v>80</v>
      </c>
      <c r="B85" s="175">
        <v>9</v>
      </c>
      <c r="C85" s="12" t="s">
        <v>58</v>
      </c>
      <c r="D85" s="239" t="s">
        <v>57</v>
      </c>
      <c r="E85" s="160"/>
      <c r="F85" s="238"/>
      <c r="G85" s="216">
        <v>2</v>
      </c>
      <c r="H85" s="165">
        <v>12</v>
      </c>
      <c r="I85" s="160">
        <f t="shared" si="4"/>
        <v>0</v>
      </c>
      <c r="J85" s="178">
        <v>23</v>
      </c>
      <c r="K85" s="43">
        <f t="shared" si="5"/>
        <v>0</v>
      </c>
    </row>
    <row r="86" spans="1:11" x14ac:dyDescent="0.25">
      <c r="A86" s="155">
        <v>81</v>
      </c>
      <c r="B86" s="175">
        <v>10</v>
      </c>
      <c r="C86" s="12" t="s">
        <v>77</v>
      </c>
      <c r="D86" s="179" t="s">
        <v>16</v>
      </c>
      <c r="E86" s="160"/>
      <c r="F86" s="238"/>
      <c r="G86" s="216">
        <v>50</v>
      </c>
      <c r="H86" s="165">
        <v>1</v>
      </c>
      <c r="I86" s="160">
        <f t="shared" si="4"/>
        <v>0</v>
      </c>
      <c r="J86" s="178">
        <v>23</v>
      </c>
      <c r="K86" s="43">
        <f t="shared" si="5"/>
        <v>0</v>
      </c>
    </row>
    <row r="87" spans="1:11" x14ac:dyDescent="0.25">
      <c r="A87" s="155">
        <v>82</v>
      </c>
      <c r="B87" s="175">
        <v>11</v>
      </c>
      <c r="C87" s="12" t="s">
        <v>78</v>
      </c>
      <c r="D87" s="179" t="s">
        <v>16</v>
      </c>
      <c r="E87" s="160"/>
      <c r="F87" s="238"/>
      <c r="G87" s="216">
        <v>50</v>
      </c>
      <c r="H87" s="165">
        <v>1</v>
      </c>
      <c r="I87" s="160">
        <f t="shared" si="4"/>
        <v>0</v>
      </c>
      <c r="J87" s="178">
        <v>23</v>
      </c>
      <c r="K87" s="43">
        <f t="shared" si="5"/>
        <v>0</v>
      </c>
    </row>
    <row r="88" spans="1:11" x14ac:dyDescent="0.25">
      <c r="A88" s="155">
        <v>83</v>
      </c>
      <c r="B88" s="341" t="s">
        <v>61</v>
      </c>
      <c r="C88" s="342"/>
      <c r="D88" s="34"/>
      <c r="E88" s="240"/>
      <c r="F88" s="238"/>
      <c r="G88" s="114"/>
      <c r="H88" s="34"/>
      <c r="I88" s="160"/>
      <c r="J88" s="241"/>
      <c r="K88" s="43"/>
    </row>
    <row r="89" spans="1:11" x14ac:dyDescent="0.25">
      <c r="A89" s="155">
        <v>84</v>
      </c>
      <c r="B89" s="29">
        <v>12</v>
      </c>
      <c r="C89" s="8" t="s">
        <v>1</v>
      </c>
      <c r="D89" s="9" t="s">
        <v>3</v>
      </c>
      <c r="E89" s="43"/>
      <c r="F89" s="238"/>
      <c r="G89" s="216">
        <v>30</v>
      </c>
      <c r="H89" s="17">
        <v>1</v>
      </c>
      <c r="I89" s="43">
        <f t="shared" si="4"/>
        <v>0</v>
      </c>
      <c r="J89" s="78">
        <v>8</v>
      </c>
      <c r="K89" s="43">
        <f t="shared" si="5"/>
        <v>0</v>
      </c>
    </row>
    <row r="90" spans="1:11" x14ac:dyDescent="0.25">
      <c r="A90" s="155">
        <v>85</v>
      </c>
      <c r="B90" s="29">
        <v>13</v>
      </c>
      <c r="C90" s="21" t="s">
        <v>56</v>
      </c>
      <c r="D90" s="9" t="s">
        <v>3</v>
      </c>
      <c r="E90" s="43"/>
      <c r="F90" s="238"/>
      <c r="G90" s="213">
        <v>2235</v>
      </c>
      <c r="H90" s="9">
        <v>1</v>
      </c>
      <c r="I90" s="43">
        <f t="shared" si="4"/>
        <v>0</v>
      </c>
      <c r="J90" s="78">
        <v>8</v>
      </c>
      <c r="K90" s="43">
        <f t="shared" si="5"/>
        <v>0</v>
      </c>
    </row>
    <row r="91" spans="1:11" x14ac:dyDescent="0.25">
      <c r="A91" s="155">
        <v>86</v>
      </c>
      <c r="B91" s="29">
        <v>14</v>
      </c>
      <c r="C91" s="242" t="s">
        <v>60</v>
      </c>
      <c r="D91" s="9" t="s">
        <v>19</v>
      </c>
      <c r="E91" s="43"/>
      <c r="F91" s="238"/>
      <c r="G91" s="213">
        <v>6940.41</v>
      </c>
      <c r="H91" s="9">
        <v>1</v>
      </c>
      <c r="I91" s="43">
        <f t="shared" si="4"/>
        <v>0</v>
      </c>
      <c r="J91" s="78">
        <v>8</v>
      </c>
      <c r="K91" s="43">
        <f t="shared" si="5"/>
        <v>0</v>
      </c>
    </row>
    <row r="92" spans="1:11" x14ac:dyDescent="0.25">
      <c r="A92" s="155">
        <v>87</v>
      </c>
      <c r="B92" s="29">
        <v>15</v>
      </c>
      <c r="C92" s="21" t="s">
        <v>38</v>
      </c>
      <c r="D92" s="9" t="s">
        <v>19</v>
      </c>
      <c r="E92" s="43"/>
      <c r="F92" s="238"/>
      <c r="G92" s="213">
        <v>250</v>
      </c>
      <c r="H92" s="9">
        <v>1</v>
      </c>
      <c r="I92" s="43">
        <f t="shared" si="4"/>
        <v>0</v>
      </c>
      <c r="J92" s="78">
        <v>8</v>
      </c>
      <c r="K92" s="43">
        <f t="shared" si="5"/>
        <v>0</v>
      </c>
    </row>
    <row r="93" spans="1:11" x14ac:dyDescent="0.25">
      <c r="A93" s="155">
        <v>88</v>
      </c>
      <c r="B93" s="29">
        <v>16</v>
      </c>
      <c r="C93" s="21" t="s">
        <v>39</v>
      </c>
      <c r="D93" s="9" t="s">
        <v>19</v>
      </c>
      <c r="E93" s="43"/>
      <c r="F93" s="238"/>
      <c r="G93" s="213">
        <v>9346</v>
      </c>
      <c r="H93" s="9">
        <v>5</v>
      </c>
      <c r="I93" s="43">
        <f t="shared" si="4"/>
        <v>0</v>
      </c>
      <c r="J93" s="78">
        <v>8</v>
      </c>
      <c r="K93" s="43">
        <f t="shared" si="5"/>
        <v>0</v>
      </c>
    </row>
    <row r="94" spans="1:11" x14ac:dyDescent="0.25">
      <c r="A94" s="155">
        <v>89</v>
      </c>
      <c r="B94" s="29">
        <v>17</v>
      </c>
      <c r="C94" s="21" t="s">
        <v>40</v>
      </c>
      <c r="D94" s="9" t="s">
        <v>19</v>
      </c>
      <c r="E94" s="43"/>
      <c r="F94" s="238"/>
      <c r="G94" s="213">
        <v>29480</v>
      </c>
      <c r="H94" s="9">
        <v>7</v>
      </c>
      <c r="I94" s="43">
        <f t="shared" si="4"/>
        <v>0</v>
      </c>
      <c r="J94" s="78">
        <v>8</v>
      </c>
      <c r="K94" s="43">
        <f t="shared" si="5"/>
        <v>0</v>
      </c>
    </row>
    <row r="95" spans="1:11" x14ac:dyDescent="0.25">
      <c r="A95" s="155">
        <v>90</v>
      </c>
      <c r="B95" s="29">
        <v>18</v>
      </c>
      <c r="C95" s="8" t="s">
        <v>23</v>
      </c>
      <c r="D95" s="9" t="s">
        <v>16</v>
      </c>
      <c r="E95" s="43"/>
      <c r="F95" s="238"/>
      <c r="G95" s="216">
        <v>70</v>
      </c>
      <c r="H95" s="243">
        <v>1</v>
      </c>
      <c r="I95" s="43">
        <f t="shared" si="4"/>
        <v>0</v>
      </c>
      <c r="J95" s="78">
        <v>8</v>
      </c>
      <c r="K95" s="43">
        <f t="shared" si="5"/>
        <v>0</v>
      </c>
    </row>
    <row r="96" spans="1:11" x14ac:dyDescent="0.25">
      <c r="A96" s="155">
        <v>91</v>
      </c>
      <c r="B96" s="29">
        <v>19</v>
      </c>
      <c r="C96" s="244" t="s">
        <v>22</v>
      </c>
      <c r="D96" s="222" t="s">
        <v>3</v>
      </c>
      <c r="E96" s="43"/>
      <c r="F96" s="238"/>
      <c r="G96" s="216">
        <v>75</v>
      </c>
      <c r="H96" s="17">
        <v>1</v>
      </c>
      <c r="I96" s="43">
        <f t="shared" si="4"/>
        <v>0</v>
      </c>
      <c r="J96" s="78">
        <v>8</v>
      </c>
      <c r="K96" s="43">
        <f t="shared" si="5"/>
        <v>0</v>
      </c>
    </row>
    <row r="97" spans="1:11" x14ac:dyDescent="0.25">
      <c r="A97" s="155">
        <v>92</v>
      </c>
      <c r="B97" s="29">
        <v>20</v>
      </c>
      <c r="C97" s="8" t="s">
        <v>106</v>
      </c>
      <c r="D97" s="9" t="s">
        <v>19</v>
      </c>
      <c r="E97" s="43"/>
      <c r="F97" s="238"/>
      <c r="G97" s="216">
        <v>50</v>
      </c>
      <c r="H97" s="243">
        <v>1</v>
      </c>
      <c r="I97" s="43">
        <f t="shared" si="4"/>
        <v>0</v>
      </c>
      <c r="J97" s="78">
        <v>8</v>
      </c>
      <c r="K97" s="43">
        <f t="shared" si="5"/>
        <v>0</v>
      </c>
    </row>
    <row r="98" spans="1:11" x14ac:dyDescent="0.25">
      <c r="A98" s="155">
        <v>93</v>
      </c>
      <c r="B98" s="29">
        <v>21</v>
      </c>
      <c r="C98" s="8" t="s">
        <v>54</v>
      </c>
      <c r="D98" s="9" t="s">
        <v>16</v>
      </c>
      <c r="E98" s="43"/>
      <c r="F98" s="238"/>
      <c r="G98" s="216">
        <v>100</v>
      </c>
      <c r="H98" s="17">
        <v>1</v>
      </c>
      <c r="I98" s="43">
        <f t="shared" si="4"/>
        <v>0</v>
      </c>
      <c r="J98" s="78">
        <v>8</v>
      </c>
      <c r="K98" s="43">
        <f t="shared" si="5"/>
        <v>0</v>
      </c>
    </row>
    <row r="99" spans="1:11" x14ac:dyDescent="0.25">
      <c r="A99" s="155">
        <v>94</v>
      </c>
      <c r="B99" s="29">
        <v>22</v>
      </c>
      <c r="C99" s="12" t="s">
        <v>53</v>
      </c>
      <c r="D99" s="9" t="s">
        <v>16</v>
      </c>
      <c r="E99" s="43"/>
      <c r="F99" s="238"/>
      <c r="G99" s="216">
        <v>200</v>
      </c>
      <c r="H99" s="17">
        <v>1</v>
      </c>
      <c r="I99" s="43">
        <f t="shared" si="4"/>
        <v>0</v>
      </c>
      <c r="J99" s="78">
        <v>8</v>
      </c>
      <c r="K99" s="43">
        <f t="shared" si="5"/>
        <v>0</v>
      </c>
    </row>
    <row r="100" spans="1:11" x14ac:dyDescent="0.25">
      <c r="A100" s="155">
        <v>95</v>
      </c>
      <c r="B100" s="29">
        <v>23</v>
      </c>
      <c r="C100" s="8" t="s">
        <v>70</v>
      </c>
      <c r="D100" s="9" t="s">
        <v>16</v>
      </c>
      <c r="E100" s="43"/>
      <c r="F100" s="238"/>
      <c r="G100" s="216">
        <v>100</v>
      </c>
      <c r="H100" s="17">
        <v>1</v>
      </c>
      <c r="I100" s="43">
        <f t="shared" si="4"/>
        <v>0</v>
      </c>
      <c r="J100" s="78">
        <v>8</v>
      </c>
      <c r="K100" s="43">
        <f t="shared" si="5"/>
        <v>0</v>
      </c>
    </row>
    <row r="101" spans="1:11" x14ac:dyDescent="0.25">
      <c r="A101" s="155">
        <v>96</v>
      </c>
      <c r="B101" s="29">
        <v>24</v>
      </c>
      <c r="C101" s="12" t="s">
        <v>83</v>
      </c>
      <c r="D101" s="222" t="s">
        <v>49</v>
      </c>
      <c r="E101" s="43"/>
      <c r="F101" s="238"/>
      <c r="G101" s="216">
        <v>3</v>
      </c>
      <c r="H101" s="17">
        <v>8</v>
      </c>
      <c r="I101" s="43">
        <f t="shared" si="4"/>
        <v>0</v>
      </c>
      <c r="J101" s="78">
        <v>8</v>
      </c>
      <c r="K101" s="43">
        <f t="shared" si="5"/>
        <v>0</v>
      </c>
    </row>
    <row r="102" spans="1:11" x14ac:dyDescent="0.25">
      <c r="A102" s="155">
        <v>97</v>
      </c>
      <c r="B102" s="29">
        <v>25</v>
      </c>
      <c r="C102" s="8" t="s">
        <v>18</v>
      </c>
      <c r="D102" s="9" t="s">
        <v>19</v>
      </c>
      <c r="E102" s="43"/>
      <c r="F102" s="238"/>
      <c r="G102" s="216">
        <v>40</v>
      </c>
      <c r="H102" s="17">
        <v>1</v>
      </c>
      <c r="I102" s="43">
        <f t="shared" si="4"/>
        <v>0</v>
      </c>
      <c r="J102" s="78">
        <v>8</v>
      </c>
      <c r="K102" s="43">
        <f t="shared" si="5"/>
        <v>0</v>
      </c>
    </row>
    <row r="103" spans="1:11" x14ac:dyDescent="0.25">
      <c r="A103" s="155">
        <v>98</v>
      </c>
      <c r="B103" s="29">
        <v>26</v>
      </c>
      <c r="C103" s="8" t="s">
        <v>97</v>
      </c>
      <c r="D103" s="9" t="s">
        <v>16</v>
      </c>
      <c r="E103" s="43"/>
      <c r="F103" s="238"/>
      <c r="G103" s="216">
        <v>10</v>
      </c>
      <c r="H103" s="17">
        <v>1</v>
      </c>
      <c r="I103" s="43">
        <f t="shared" si="4"/>
        <v>0</v>
      </c>
      <c r="J103" s="78">
        <v>8</v>
      </c>
      <c r="K103" s="43">
        <f t="shared" si="5"/>
        <v>0</v>
      </c>
    </row>
    <row r="104" spans="1:11" x14ac:dyDescent="0.25">
      <c r="A104" s="155">
        <v>99</v>
      </c>
      <c r="B104" s="29">
        <v>27</v>
      </c>
      <c r="C104" s="8" t="s">
        <v>98</v>
      </c>
      <c r="D104" s="9" t="s">
        <v>16</v>
      </c>
      <c r="E104" s="43"/>
      <c r="F104" s="238"/>
      <c r="G104" s="216">
        <v>200</v>
      </c>
      <c r="H104" s="17">
        <v>1</v>
      </c>
      <c r="I104" s="43">
        <f t="shared" si="4"/>
        <v>0</v>
      </c>
      <c r="J104" s="78">
        <v>8</v>
      </c>
      <c r="K104" s="43">
        <f t="shared" si="5"/>
        <v>0</v>
      </c>
    </row>
    <row r="105" spans="1:11" x14ac:dyDescent="0.25">
      <c r="A105" s="155">
        <v>100</v>
      </c>
      <c r="B105" s="29">
        <v>28</v>
      </c>
      <c r="C105" s="8" t="s">
        <v>84</v>
      </c>
      <c r="D105" s="222" t="s">
        <v>49</v>
      </c>
      <c r="E105" s="43"/>
      <c r="F105" s="238"/>
      <c r="G105" s="216">
        <v>1.06</v>
      </c>
      <c r="H105" s="17">
        <v>8</v>
      </c>
      <c r="I105" s="43">
        <f t="shared" si="4"/>
        <v>0</v>
      </c>
      <c r="J105" s="78">
        <v>8</v>
      </c>
      <c r="K105" s="43">
        <f t="shared" si="5"/>
        <v>0</v>
      </c>
    </row>
    <row r="106" spans="1:11" x14ac:dyDescent="0.25">
      <c r="A106" s="155">
        <v>101</v>
      </c>
      <c r="B106" s="29">
        <v>29</v>
      </c>
      <c r="C106" s="8" t="s">
        <v>20</v>
      </c>
      <c r="D106" s="9" t="s">
        <v>19</v>
      </c>
      <c r="E106" s="43"/>
      <c r="F106" s="238"/>
      <c r="G106" s="216">
        <v>50</v>
      </c>
      <c r="H106" s="243">
        <v>1</v>
      </c>
      <c r="I106" s="43">
        <f t="shared" si="4"/>
        <v>0</v>
      </c>
      <c r="J106" s="78">
        <v>8</v>
      </c>
      <c r="K106" s="43">
        <f t="shared" si="5"/>
        <v>0</v>
      </c>
    </row>
    <row r="107" spans="1:11" x14ac:dyDescent="0.25">
      <c r="A107" s="155">
        <v>102</v>
      </c>
      <c r="B107" s="29">
        <v>30</v>
      </c>
      <c r="C107" s="8" t="s">
        <v>67</v>
      </c>
      <c r="D107" s="9" t="s">
        <v>16</v>
      </c>
      <c r="E107" s="43"/>
      <c r="F107" s="238"/>
      <c r="G107" s="216">
        <v>300</v>
      </c>
      <c r="H107" s="243">
        <v>1</v>
      </c>
      <c r="I107" s="43">
        <f t="shared" si="4"/>
        <v>0</v>
      </c>
      <c r="J107" s="78">
        <v>8</v>
      </c>
      <c r="K107" s="43">
        <f t="shared" si="5"/>
        <v>0</v>
      </c>
    </row>
    <row r="108" spans="1:11" x14ac:dyDescent="0.25">
      <c r="A108" s="155">
        <v>103</v>
      </c>
      <c r="B108" s="29">
        <v>31</v>
      </c>
      <c r="C108" s="8" t="s">
        <v>64</v>
      </c>
      <c r="D108" s="9" t="s">
        <v>16</v>
      </c>
      <c r="E108" s="43"/>
      <c r="F108" s="238"/>
      <c r="G108" s="216">
        <v>50</v>
      </c>
      <c r="H108" s="243">
        <v>1</v>
      </c>
      <c r="I108" s="43">
        <f t="shared" si="4"/>
        <v>0</v>
      </c>
      <c r="J108" s="78">
        <v>8</v>
      </c>
      <c r="K108" s="43">
        <f t="shared" si="5"/>
        <v>0</v>
      </c>
    </row>
    <row r="109" spans="1:11" x14ac:dyDescent="0.25">
      <c r="A109" s="155">
        <v>104</v>
      </c>
      <c r="B109" s="29">
        <v>32</v>
      </c>
      <c r="C109" s="8" t="s">
        <v>65</v>
      </c>
      <c r="D109" s="222" t="s">
        <v>16</v>
      </c>
      <c r="E109" s="43"/>
      <c r="F109" s="238"/>
      <c r="G109" s="213">
        <v>50</v>
      </c>
      <c r="H109" s="245">
        <v>1</v>
      </c>
      <c r="I109" s="43">
        <f t="shared" si="4"/>
        <v>0</v>
      </c>
      <c r="J109" s="78">
        <v>8</v>
      </c>
      <c r="K109" s="43">
        <f t="shared" si="5"/>
        <v>0</v>
      </c>
    </row>
    <row r="110" spans="1:11" x14ac:dyDescent="0.25">
      <c r="A110" s="155">
        <v>105</v>
      </c>
      <c r="B110" s="29">
        <v>33</v>
      </c>
      <c r="C110" s="8" t="s">
        <v>66</v>
      </c>
      <c r="D110" s="222" t="s">
        <v>16</v>
      </c>
      <c r="E110" s="43"/>
      <c r="F110" s="238"/>
      <c r="G110" s="216">
        <v>25</v>
      </c>
      <c r="H110" s="246">
        <v>1</v>
      </c>
      <c r="I110" s="43">
        <f t="shared" si="4"/>
        <v>0</v>
      </c>
      <c r="J110" s="78">
        <v>8</v>
      </c>
      <c r="K110" s="43">
        <f t="shared" si="5"/>
        <v>0</v>
      </c>
    </row>
    <row r="111" spans="1:11" ht="25.5" x14ac:dyDescent="0.25">
      <c r="A111" s="155">
        <v>106</v>
      </c>
      <c r="B111" s="29">
        <v>34</v>
      </c>
      <c r="C111" s="8" t="s">
        <v>55</v>
      </c>
      <c r="D111" s="222" t="s">
        <v>49</v>
      </c>
      <c r="E111" s="43"/>
      <c r="F111" s="238"/>
      <c r="G111" s="216">
        <v>97.43</v>
      </c>
      <c r="H111" s="246">
        <v>8</v>
      </c>
      <c r="I111" s="43">
        <f t="shared" si="4"/>
        <v>0</v>
      </c>
      <c r="J111" s="78">
        <v>8</v>
      </c>
      <c r="K111" s="43">
        <f t="shared" si="5"/>
        <v>0</v>
      </c>
    </row>
    <row r="112" spans="1:11" x14ac:dyDescent="0.25">
      <c r="A112" s="155">
        <v>107</v>
      </c>
      <c r="B112" s="29">
        <v>35</v>
      </c>
      <c r="C112" s="8" t="s">
        <v>71</v>
      </c>
      <c r="D112" s="9" t="s">
        <v>19</v>
      </c>
      <c r="E112" s="43"/>
      <c r="F112" s="238"/>
      <c r="G112" s="216">
        <v>256</v>
      </c>
      <c r="H112" s="246">
        <v>1</v>
      </c>
      <c r="I112" s="43">
        <f t="shared" si="4"/>
        <v>0</v>
      </c>
      <c r="J112" s="78">
        <v>8</v>
      </c>
      <c r="K112" s="43">
        <f t="shared" si="5"/>
        <v>0</v>
      </c>
    </row>
    <row r="113" spans="1:11" ht="25.5" x14ac:dyDescent="0.25">
      <c r="A113" s="155">
        <v>108</v>
      </c>
      <c r="B113" s="29">
        <v>36</v>
      </c>
      <c r="C113" s="244" t="s">
        <v>170</v>
      </c>
      <c r="D113" s="222" t="s">
        <v>21</v>
      </c>
      <c r="E113" s="43"/>
      <c r="F113" s="238"/>
      <c r="G113" s="213">
        <v>30</v>
      </c>
      <c r="H113" s="245">
        <v>1</v>
      </c>
      <c r="I113" s="43">
        <f t="shared" si="4"/>
        <v>0</v>
      </c>
      <c r="J113" s="78">
        <v>8</v>
      </c>
      <c r="K113" s="43">
        <f t="shared" si="5"/>
        <v>0</v>
      </c>
    </row>
    <row r="114" spans="1:11" x14ac:dyDescent="0.25">
      <c r="A114" s="155">
        <v>109</v>
      </c>
      <c r="B114" s="29">
        <v>37</v>
      </c>
      <c r="C114" s="247" t="s">
        <v>72</v>
      </c>
      <c r="D114" s="32" t="s">
        <v>16</v>
      </c>
      <c r="E114" s="160"/>
      <c r="F114" s="238"/>
      <c r="G114" s="213">
        <v>800</v>
      </c>
      <c r="H114" s="248">
        <v>1</v>
      </c>
      <c r="I114" s="160">
        <f t="shared" si="4"/>
        <v>0</v>
      </c>
      <c r="J114" s="178">
        <v>8</v>
      </c>
      <c r="K114" s="160">
        <f t="shared" si="5"/>
        <v>0</v>
      </c>
    </row>
    <row r="115" spans="1:11" ht="25.5" x14ac:dyDescent="0.25">
      <c r="A115" s="155">
        <v>110</v>
      </c>
      <c r="B115" s="29">
        <v>38</v>
      </c>
      <c r="C115" s="247" t="s">
        <v>135</v>
      </c>
      <c r="D115" s="32" t="s">
        <v>134</v>
      </c>
      <c r="E115" s="160"/>
      <c r="F115" s="238"/>
      <c r="G115" s="213">
        <v>110</v>
      </c>
      <c r="H115" s="248">
        <v>1</v>
      </c>
      <c r="I115" s="160">
        <f t="shared" si="4"/>
        <v>0</v>
      </c>
      <c r="J115" s="178">
        <v>8</v>
      </c>
      <c r="K115" s="160">
        <f t="shared" si="5"/>
        <v>0</v>
      </c>
    </row>
    <row r="116" spans="1:11" x14ac:dyDescent="0.25">
      <c r="A116" s="155">
        <v>111</v>
      </c>
      <c r="B116" s="29">
        <v>39</v>
      </c>
      <c r="C116" s="247" t="s">
        <v>171</v>
      </c>
      <c r="D116" s="32" t="s">
        <v>134</v>
      </c>
      <c r="E116" s="160"/>
      <c r="F116" s="238"/>
      <c r="G116" s="213">
        <v>110</v>
      </c>
      <c r="H116" s="248">
        <v>1</v>
      </c>
      <c r="I116" s="160">
        <f t="shared" si="4"/>
        <v>0</v>
      </c>
      <c r="J116" s="178">
        <v>8</v>
      </c>
      <c r="K116" s="160">
        <f t="shared" si="5"/>
        <v>0</v>
      </c>
    </row>
    <row r="117" spans="1:11" x14ac:dyDescent="0.25">
      <c r="A117" s="155">
        <v>112</v>
      </c>
      <c r="B117" s="29">
        <v>40</v>
      </c>
      <c r="C117" s="247" t="s">
        <v>96</v>
      </c>
      <c r="D117" s="32" t="s">
        <v>172</v>
      </c>
      <c r="E117" s="160"/>
      <c r="F117" s="238"/>
      <c r="G117" s="216">
        <v>362.5</v>
      </c>
      <c r="H117" s="165">
        <v>1</v>
      </c>
      <c r="I117" s="160">
        <f t="shared" si="4"/>
        <v>0</v>
      </c>
      <c r="J117" s="178">
        <v>8</v>
      </c>
      <c r="K117" s="160">
        <f t="shared" si="5"/>
        <v>0</v>
      </c>
    </row>
    <row r="118" spans="1:11" x14ac:dyDescent="0.25">
      <c r="A118" s="155">
        <v>113</v>
      </c>
      <c r="B118" s="29">
        <v>41</v>
      </c>
      <c r="C118" s="247" t="s">
        <v>173</v>
      </c>
      <c r="D118" s="32" t="s">
        <v>172</v>
      </c>
      <c r="E118" s="160"/>
      <c r="F118" s="238"/>
      <c r="G118" s="216">
        <v>31</v>
      </c>
      <c r="H118" s="165">
        <v>1</v>
      </c>
      <c r="I118" s="160">
        <f t="shared" si="4"/>
        <v>0</v>
      </c>
      <c r="J118" s="178">
        <v>8</v>
      </c>
      <c r="K118" s="160">
        <f t="shared" si="5"/>
        <v>0</v>
      </c>
    </row>
    <row r="119" spans="1:11" x14ac:dyDescent="0.25">
      <c r="A119" s="155">
        <v>114</v>
      </c>
      <c r="B119" s="29">
        <v>42</v>
      </c>
      <c r="C119" s="247" t="s">
        <v>174</v>
      </c>
      <c r="D119" s="32" t="s">
        <v>172</v>
      </c>
      <c r="E119" s="160"/>
      <c r="F119" s="238"/>
      <c r="G119" s="216">
        <v>30</v>
      </c>
      <c r="H119" s="165">
        <v>1</v>
      </c>
      <c r="I119" s="160">
        <f t="shared" si="4"/>
        <v>0</v>
      </c>
      <c r="J119" s="178">
        <v>8</v>
      </c>
      <c r="K119" s="160">
        <f t="shared" si="5"/>
        <v>0</v>
      </c>
    </row>
    <row r="120" spans="1:11" x14ac:dyDescent="0.25">
      <c r="A120" s="155">
        <v>115</v>
      </c>
      <c r="B120" s="29">
        <v>43</v>
      </c>
      <c r="C120" s="244" t="s">
        <v>104</v>
      </c>
      <c r="D120" s="9" t="s">
        <v>19</v>
      </c>
      <c r="E120" s="43"/>
      <c r="F120" s="238"/>
      <c r="G120" s="216">
        <v>131.5</v>
      </c>
      <c r="H120" s="17">
        <v>1</v>
      </c>
      <c r="I120" s="43">
        <f t="shared" si="4"/>
        <v>0</v>
      </c>
      <c r="J120" s="78">
        <v>8</v>
      </c>
      <c r="K120" s="43">
        <f t="shared" si="5"/>
        <v>0</v>
      </c>
    </row>
    <row r="121" spans="1:11" x14ac:dyDescent="0.25">
      <c r="A121" s="155">
        <v>116</v>
      </c>
      <c r="B121" s="29">
        <v>44</v>
      </c>
      <c r="C121" s="244" t="s">
        <v>103</v>
      </c>
      <c r="D121" s="9" t="s">
        <v>19</v>
      </c>
      <c r="E121" s="43"/>
      <c r="F121" s="238"/>
      <c r="G121" s="216">
        <v>170</v>
      </c>
      <c r="H121" s="17">
        <v>1</v>
      </c>
      <c r="I121" s="43">
        <f t="shared" si="4"/>
        <v>0</v>
      </c>
      <c r="J121" s="78">
        <v>8</v>
      </c>
      <c r="K121" s="43">
        <f t="shared" si="5"/>
        <v>0</v>
      </c>
    </row>
    <row r="122" spans="1:11" x14ac:dyDescent="0.25">
      <c r="A122" s="155">
        <v>117</v>
      </c>
      <c r="B122" s="29">
        <v>45</v>
      </c>
      <c r="C122" s="244" t="s">
        <v>102</v>
      </c>
      <c r="D122" s="249" t="s">
        <v>108</v>
      </c>
      <c r="E122" s="43"/>
      <c r="F122" s="238"/>
      <c r="G122" s="250">
        <v>170</v>
      </c>
      <c r="H122" s="251">
        <v>2</v>
      </c>
      <c r="I122" s="43">
        <f t="shared" si="4"/>
        <v>0</v>
      </c>
      <c r="J122" s="78">
        <v>8</v>
      </c>
      <c r="K122" s="43">
        <f t="shared" si="5"/>
        <v>0</v>
      </c>
    </row>
    <row r="123" spans="1:11" x14ac:dyDescent="0.25">
      <c r="A123" s="155">
        <v>118</v>
      </c>
      <c r="B123" s="29">
        <v>46</v>
      </c>
      <c r="C123" s="244" t="s">
        <v>101</v>
      </c>
      <c r="D123" s="249" t="s">
        <v>108</v>
      </c>
      <c r="E123" s="43"/>
      <c r="F123" s="238"/>
      <c r="G123" s="250">
        <v>161.5</v>
      </c>
      <c r="H123" s="251">
        <v>4</v>
      </c>
      <c r="I123" s="43">
        <f t="shared" si="4"/>
        <v>0</v>
      </c>
      <c r="J123" s="78">
        <v>8</v>
      </c>
      <c r="K123" s="43">
        <f t="shared" si="5"/>
        <v>0</v>
      </c>
    </row>
    <row r="124" spans="1:11" x14ac:dyDescent="0.25">
      <c r="A124" s="155">
        <v>119</v>
      </c>
      <c r="B124" s="29">
        <v>47</v>
      </c>
      <c r="C124" s="244" t="s">
        <v>100</v>
      </c>
      <c r="D124" s="249" t="s">
        <v>108</v>
      </c>
      <c r="E124" s="43"/>
      <c r="F124" s="238"/>
      <c r="G124" s="250">
        <v>31</v>
      </c>
      <c r="H124" s="251">
        <v>2</v>
      </c>
      <c r="I124" s="43">
        <f t="shared" si="4"/>
        <v>0</v>
      </c>
      <c r="J124" s="78">
        <v>8</v>
      </c>
      <c r="K124" s="43">
        <f t="shared" si="5"/>
        <v>0</v>
      </c>
    </row>
    <row r="125" spans="1:11" x14ac:dyDescent="0.25">
      <c r="A125" s="155">
        <v>120</v>
      </c>
      <c r="B125" s="29">
        <v>48</v>
      </c>
      <c r="C125" s="252" t="s">
        <v>112</v>
      </c>
      <c r="D125" s="253" t="s">
        <v>16</v>
      </c>
      <c r="E125" s="98"/>
      <c r="F125" s="238"/>
      <c r="G125" s="250">
        <v>400</v>
      </c>
      <c r="H125" s="254">
        <v>30</v>
      </c>
      <c r="I125" s="43">
        <f t="shared" si="4"/>
        <v>0</v>
      </c>
      <c r="J125" s="78">
        <v>8</v>
      </c>
      <c r="K125" s="43">
        <f t="shared" si="5"/>
        <v>0</v>
      </c>
    </row>
    <row r="126" spans="1:11" x14ac:dyDescent="0.25">
      <c r="A126" s="155">
        <v>121</v>
      </c>
      <c r="B126" s="327" t="s">
        <v>33</v>
      </c>
      <c r="C126" s="343"/>
      <c r="D126" s="34"/>
      <c r="E126" s="95"/>
      <c r="F126" s="238"/>
      <c r="G126" s="114"/>
      <c r="H126" s="33"/>
      <c r="I126" s="43"/>
      <c r="J126" s="79"/>
      <c r="K126" s="43"/>
    </row>
    <row r="127" spans="1:11" x14ac:dyDescent="0.25">
      <c r="A127" s="155">
        <v>122</v>
      </c>
      <c r="B127" s="255">
        <v>49</v>
      </c>
      <c r="C127" s="41" t="s">
        <v>29</v>
      </c>
      <c r="D127" s="40" t="s">
        <v>30</v>
      </c>
      <c r="E127" s="73"/>
      <c r="F127" s="238"/>
      <c r="G127" s="256">
        <v>15000</v>
      </c>
      <c r="H127" s="37">
        <v>1</v>
      </c>
      <c r="I127" s="43">
        <f t="shared" si="4"/>
        <v>0</v>
      </c>
      <c r="J127" s="80">
        <v>8</v>
      </c>
      <c r="K127" s="73">
        <f t="shared" si="5"/>
        <v>0</v>
      </c>
    </row>
    <row r="128" spans="1:11" ht="51" x14ac:dyDescent="0.25">
      <c r="A128" s="155">
        <v>123</v>
      </c>
      <c r="B128" s="29">
        <v>50</v>
      </c>
      <c r="C128" s="13" t="s">
        <v>132</v>
      </c>
      <c r="D128" s="32" t="s">
        <v>143</v>
      </c>
      <c r="E128" s="43"/>
      <c r="F128" s="238"/>
      <c r="G128" s="216">
        <v>15000</v>
      </c>
      <c r="H128" s="17">
        <v>1</v>
      </c>
      <c r="I128" s="43">
        <f t="shared" si="4"/>
        <v>0</v>
      </c>
      <c r="J128" s="78">
        <v>8</v>
      </c>
      <c r="K128" s="73">
        <f t="shared" si="5"/>
        <v>0</v>
      </c>
    </row>
    <row r="129" spans="1:11" x14ac:dyDescent="0.25">
      <c r="A129" s="155">
        <v>124</v>
      </c>
      <c r="B129" s="29">
        <v>51</v>
      </c>
      <c r="C129" s="13" t="s">
        <v>31</v>
      </c>
      <c r="D129" s="32" t="s">
        <v>16</v>
      </c>
      <c r="E129" s="43"/>
      <c r="F129" s="238"/>
      <c r="G129" s="216">
        <v>15</v>
      </c>
      <c r="H129" s="17">
        <v>1</v>
      </c>
      <c r="I129" s="43">
        <f t="shared" si="4"/>
        <v>0</v>
      </c>
      <c r="J129" s="78">
        <v>8</v>
      </c>
      <c r="K129" s="73">
        <f t="shared" si="5"/>
        <v>0</v>
      </c>
    </row>
    <row r="130" spans="1:11" x14ac:dyDescent="0.25">
      <c r="A130" s="155">
        <v>125</v>
      </c>
      <c r="B130" s="29">
        <v>52</v>
      </c>
      <c r="C130" s="13" t="s">
        <v>90</v>
      </c>
      <c r="D130" s="32" t="s">
        <v>16</v>
      </c>
      <c r="E130" s="43"/>
      <c r="F130" s="238"/>
      <c r="G130" s="216">
        <v>10</v>
      </c>
      <c r="H130" s="17">
        <v>1</v>
      </c>
      <c r="I130" s="43">
        <f t="shared" si="4"/>
        <v>0</v>
      </c>
      <c r="J130" s="78">
        <v>8</v>
      </c>
      <c r="K130" s="73">
        <f t="shared" si="5"/>
        <v>0</v>
      </c>
    </row>
    <row r="131" spans="1:11" x14ac:dyDescent="0.25">
      <c r="A131" s="155">
        <v>126</v>
      </c>
      <c r="B131" s="29">
        <v>53</v>
      </c>
      <c r="C131" s="13" t="s">
        <v>91</v>
      </c>
      <c r="D131" s="32" t="s">
        <v>16</v>
      </c>
      <c r="E131" s="43"/>
      <c r="F131" s="238"/>
      <c r="G131" s="216">
        <v>10</v>
      </c>
      <c r="H131" s="17">
        <v>1</v>
      </c>
      <c r="I131" s="43">
        <f t="shared" si="4"/>
        <v>0</v>
      </c>
      <c r="J131" s="78">
        <v>8</v>
      </c>
      <c r="K131" s="73">
        <f t="shared" si="5"/>
        <v>0</v>
      </c>
    </row>
    <row r="132" spans="1:11" x14ac:dyDescent="0.25">
      <c r="A132" s="155">
        <v>127</v>
      </c>
      <c r="B132" s="29">
        <v>54</v>
      </c>
      <c r="C132" s="13" t="s">
        <v>92</v>
      </c>
      <c r="D132" s="32" t="s">
        <v>16</v>
      </c>
      <c r="E132" s="43"/>
      <c r="F132" s="238"/>
      <c r="G132" s="216">
        <v>5</v>
      </c>
      <c r="H132" s="17">
        <v>1</v>
      </c>
      <c r="I132" s="43">
        <f t="shared" si="4"/>
        <v>0</v>
      </c>
      <c r="J132" s="78">
        <v>8</v>
      </c>
      <c r="K132" s="73">
        <f t="shared" si="5"/>
        <v>0</v>
      </c>
    </row>
    <row r="133" spans="1:11" x14ac:dyDescent="0.25">
      <c r="A133" s="155">
        <v>128</v>
      </c>
      <c r="B133" s="29">
        <v>55</v>
      </c>
      <c r="C133" s="13" t="s">
        <v>93</v>
      </c>
      <c r="D133" s="32" t="s">
        <v>16</v>
      </c>
      <c r="E133" s="43"/>
      <c r="F133" s="238"/>
      <c r="G133" s="216">
        <v>5</v>
      </c>
      <c r="H133" s="17">
        <v>1</v>
      </c>
      <c r="I133" s="43">
        <f t="shared" si="4"/>
        <v>0</v>
      </c>
      <c r="J133" s="78">
        <v>8</v>
      </c>
      <c r="K133" s="73">
        <f t="shared" si="5"/>
        <v>0</v>
      </c>
    </row>
    <row r="134" spans="1:11" x14ac:dyDescent="0.25">
      <c r="A134" s="155">
        <v>129</v>
      </c>
      <c r="B134" s="29">
        <v>56</v>
      </c>
      <c r="C134" s="13" t="s">
        <v>94</v>
      </c>
      <c r="D134" s="32" t="s">
        <v>16</v>
      </c>
      <c r="E134" s="43"/>
      <c r="F134" s="238"/>
      <c r="G134" s="216">
        <v>5</v>
      </c>
      <c r="H134" s="17">
        <v>1</v>
      </c>
      <c r="I134" s="43">
        <f t="shared" si="4"/>
        <v>0</v>
      </c>
      <c r="J134" s="78">
        <v>8</v>
      </c>
      <c r="K134" s="73">
        <f t="shared" si="5"/>
        <v>0</v>
      </c>
    </row>
    <row r="135" spans="1:11" x14ac:dyDescent="0.25">
      <c r="A135" s="155">
        <v>130</v>
      </c>
      <c r="B135" s="29">
        <v>57</v>
      </c>
      <c r="C135" s="13" t="s">
        <v>95</v>
      </c>
      <c r="D135" s="32" t="s">
        <v>16</v>
      </c>
      <c r="E135" s="43"/>
      <c r="F135" s="238"/>
      <c r="G135" s="216">
        <v>5</v>
      </c>
      <c r="H135" s="17">
        <v>1</v>
      </c>
      <c r="I135" s="43">
        <f t="shared" si="4"/>
        <v>0</v>
      </c>
      <c r="J135" s="78">
        <v>8</v>
      </c>
      <c r="K135" s="73">
        <f t="shared" si="5"/>
        <v>0</v>
      </c>
    </row>
    <row r="136" spans="1:11" ht="25.5" x14ac:dyDescent="0.25">
      <c r="A136" s="155">
        <v>131</v>
      </c>
      <c r="B136" s="29">
        <v>58</v>
      </c>
      <c r="C136" s="31" t="s">
        <v>139</v>
      </c>
      <c r="D136" s="32" t="s">
        <v>109</v>
      </c>
      <c r="E136" s="43"/>
      <c r="F136" s="238"/>
      <c r="G136" s="216">
        <v>10</v>
      </c>
      <c r="H136" s="17">
        <v>7</v>
      </c>
      <c r="I136" s="43">
        <f t="shared" si="4"/>
        <v>0</v>
      </c>
      <c r="J136" s="78">
        <v>8</v>
      </c>
      <c r="K136" s="73">
        <f t="shared" si="5"/>
        <v>0</v>
      </c>
    </row>
    <row r="137" spans="1:11" ht="25.5" x14ac:dyDescent="0.25">
      <c r="A137" s="155">
        <v>132</v>
      </c>
      <c r="B137" s="29" t="s">
        <v>138</v>
      </c>
      <c r="C137" s="31" t="s">
        <v>140</v>
      </c>
      <c r="D137" s="32" t="s">
        <v>109</v>
      </c>
      <c r="E137" s="43"/>
      <c r="F137" s="238"/>
      <c r="G137" s="207">
        <v>10</v>
      </c>
      <c r="H137" s="17">
        <v>5</v>
      </c>
      <c r="I137" s="43">
        <f t="shared" si="4"/>
        <v>0</v>
      </c>
      <c r="J137" s="78">
        <v>8</v>
      </c>
      <c r="K137" s="73">
        <f t="shared" si="5"/>
        <v>0</v>
      </c>
    </row>
    <row r="138" spans="1:11" ht="15.75" thickBot="1" x14ac:dyDescent="0.3">
      <c r="A138" s="155">
        <v>133</v>
      </c>
      <c r="B138" s="29">
        <v>59</v>
      </c>
      <c r="C138" s="146" t="s">
        <v>32</v>
      </c>
      <c r="D138" s="9" t="s">
        <v>16</v>
      </c>
      <c r="E138" s="43"/>
      <c r="F138" s="238"/>
      <c r="G138" s="257">
        <v>24</v>
      </c>
      <c r="H138" s="17">
        <v>30</v>
      </c>
      <c r="I138" s="43">
        <f t="shared" si="4"/>
        <v>0</v>
      </c>
      <c r="J138" s="78">
        <v>8</v>
      </c>
      <c r="K138" s="73">
        <f t="shared" si="5"/>
        <v>0</v>
      </c>
    </row>
    <row r="139" spans="1:11" ht="15.75" thickBot="1" x14ac:dyDescent="0.3">
      <c r="A139" s="155">
        <v>134</v>
      </c>
      <c r="B139" s="131"/>
      <c r="C139" s="8"/>
      <c r="D139" s="6"/>
      <c r="E139" s="68"/>
      <c r="F139" s="238"/>
      <c r="G139" s="344" t="s">
        <v>62</v>
      </c>
      <c r="H139" s="345"/>
      <c r="I139" s="89">
        <f>SUM(I8:I138)</f>
        <v>0</v>
      </c>
      <c r="J139" s="30"/>
      <c r="K139" s="89">
        <f>SUM(K8:K138)</f>
        <v>0</v>
      </c>
    </row>
    <row r="140" spans="1:11" ht="18" customHeight="1" x14ac:dyDescent="0.25">
      <c r="A140" s="155">
        <v>135</v>
      </c>
      <c r="B140" s="258" t="s">
        <v>141</v>
      </c>
      <c r="C140" s="325" t="s">
        <v>142</v>
      </c>
      <c r="D140" s="325"/>
      <c r="E140" s="325"/>
      <c r="F140" s="325"/>
      <c r="G140" s="326"/>
      <c r="H140" s="326"/>
      <c r="I140" s="259"/>
      <c r="J140" s="260"/>
      <c r="K140" s="259"/>
    </row>
    <row r="141" spans="1:11" x14ac:dyDescent="0.25">
      <c r="A141" s="155">
        <v>136</v>
      </c>
      <c r="B141" s="346" t="s">
        <v>34</v>
      </c>
      <c r="C141" s="347"/>
      <c r="D141" s="261"/>
      <c r="E141" s="143"/>
      <c r="F141" s="202"/>
      <c r="G141" s="144"/>
      <c r="H141" s="261"/>
      <c r="I141" s="143"/>
      <c r="J141" s="262"/>
      <c r="K141" s="263"/>
    </row>
    <row r="142" spans="1:11" x14ac:dyDescent="0.25">
      <c r="A142" s="155">
        <v>137</v>
      </c>
      <c r="B142" s="29">
        <v>1</v>
      </c>
      <c r="C142" s="147" t="s">
        <v>68</v>
      </c>
      <c r="D142" s="9" t="s">
        <v>16</v>
      </c>
      <c r="E142" s="43"/>
      <c r="F142" s="238"/>
      <c r="G142" s="250">
        <v>50</v>
      </c>
      <c r="H142" s="17">
        <v>1</v>
      </c>
      <c r="I142" s="73">
        <f t="shared" ref="I142:I147" si="6">ROUND((E142*G142*H142),2)</f>
        <v>0</v>
      </c>
      <c r="J142" s="78">
        <v>23</v>
      </c>
      <c r="K142" s="43">
        <f t="shared" ref="K142:K147" si="7">ROUND((F142*G142*H142),2)</f>
        <v>0</v>
      </c>
    </row>
    <row r="143" spans="1:11" x14ac:dyDescent="0.25">
      <c r="A143" s="155">
        <v>138</v>
      </c>
      <c r="B143" s="29">
        <v>2</v>
      </c>
      <c r="C143" s="147" t="s">
        <v>73</v>
      </c>
      <c r="D143" s="9" t="s">
        <v>16</v>
      </c>
      <c r="E143" s="43"/>
      <c r="F143" s="238"/>
      <c r="G143" s="250">
        <v>10</v>
      </c>
      <c r="H143" s="17">
        <v>1</v>
      </c>
      <c r="I143" s="73">
        <f t="shared" si="6"/>
        <v>0</v>
      </c>
      <c r="J143" s="78">
        <v>23</v>
      </c>
      <c r="K143" s="43">
        <f t="shared" si="7"/>
        <v>0</v>
      </c>
    </row>
    <row r="144" spans="1:11" x14ac:dyDescent="0.25">
      <c r="A144" s="155">
        <v>139</v>
      </c>
      <c r="B144" s="29">
        <v>3</v>
      </c>
      <c r="C144" s="147" t="s">
        <v>69</v>
      </c>
      <c r="D144" s="9" t="s">
        <v>19</v>
      </c>
      <c r="E144" s="43"/>
      <c r="F144" s="238"/>
      <c r="G144" s="250">
        <v>10</v>
      </c>
      <c r="H144" s="17">
        <v>1</v>
      </c>
      <c r="I144" s="73">
        <f t="shared" si="6"/>
        <v>0</v>
      </c>
      <c r="J144" s="78">
        <v>23</v>
      </c>
      <c r="K144" s="43">
        <f t="shared" si="7"/>
        <v>0</v>
      </c>
    </row>
    <row r="145" spans="1:11" x14ac:dyDescent="0.25">
      <c r="A145" s="155">
        <v>140</v>
      </c>
      <c r="B145" s="29">
        <v>4</v>
      </c>
      <c r="C145" s="147" t="s">
        <v>74</v>
      </c>
      <c r="D145" s="9" t="s">
        <v>19</v>
      </c>
      <c r="E145" s="43"/>
      <c r="F145" s="238"/>
      <c r="G145" s="250">
        <v>10</v>
      </c>
      <c r="H145" s="17">
        <v>1</v>
      </c>
      <c r="I145" s="73">
        <f t="shared" si="6"/>
        <v>0</v>
      </c>
      <c r="J145" s="78">
        <v>23</v>
      </c>
      <c r="K145" s="43">
        <f t="shared" si="7"/>
        <v>0</v>
      </c>
    </row>
    <row r="146" spans="1:11" x14ac:dyDescent="0.25">
      <c r="A146" s="155">
        <v>141</v>
      </c>
      <c r="B146" s="29">
        <v>5</v>
      </c>
      <c r="C146" s="147" t="s">
        <v>75</v>
      </c>
      <c r="D146" s="9" t="s">
        <v>19</v>
      </c>
      <c r="E146" s="43"/>
      <c r="F146" s="238"/>
      <c r="G146" s="250">
        <v>10</v>
      </c>
      <c r="H146" s="17">
        <v>1</v>
      </c>
      <c r="I146" s="73">
        <f t="shared" si="6"/>
        <v>0</v>
      </c>
      <c r="J146" s="78">
        <v>23</v>
      </c>
      <c r="K146" s="43">
        <f t="shared" si="7"/>
        <v>0</v>
      </c>
    </row>
    <row r="147" spans="1:11" ht="15.75" thickBot="1" x14ac:dyDescent="0.3">
      <c r="A147" s="155">
        <v>142</v>
      </c>
      <c r="B147" s="29">
        <v>6</v>
      </c>
      <c r="C147" s="147" t="s">
        <v>76</v>
      </c>
      <c r="D147" s="9" t="s">
        <v>19</v>
      </c>
      <c r="E147" s="43"/>
      <c r="F147" s="238"/>
      <c r="G147" s="250">
        <v>10</v>
      </c>
      <c r="H147" s="17">
        <v>1</v>
      </c>
      <c r="I147" s="73">
        <f t="shared" si="6"/>
        <v>0</v>
      </c>
      <c r="J147" s="78">
        <v>23</v>
      </c>
      <c r="K147" s="43">
        <f t="shared" si="7"/>
        <v>0</v>
      </c>
    </row>
    <row r="148" spans="1:11" ht="15.75" thickBot="1" x14ac:dyDescent="0.3">
      <c r="A148" s="155">
        <v>143</v>
      </c>
      <c r="B148" s="29"/>
      <c r="C148" s="146"/>
      <c r="D148" s="29"/>
      <c r="E148" s="95"/>
      <c r="F148" s="66"/>
      <c r="G148" s="344" t="s">
        <v>63</v>
      </c>
      <c r="H148" s="345"/>
      <c r="I148" s="89">
        <f>SUM(I142:I147)</f>
        <v>0</v>
      </c>
      <c r="J148" s="81" t="s">
        <v>13</v>
      </c>
      <c r="K148" s="91">
        <f>SUM(K142:K147)</f>
        <v>0</v>
      </c>
    </row>
    <row r="149" spans="1:11" ht="15.75" thickBot="1" x14ac:dyDescent="0.3">
      <c r="A149" s="155">
        <v>144</v>
      </c>
      <c r="B149" s="3"/>
      <c r="C149" s="148"/>
      <c r="D149" s="3"/>
      <c r="E149" s="75"/>
      <c r="F149" s="264"/>
      <c r="G149" s="265"/>
      <c r="H149" s="2"/>
      <c r="I149" s="93"/>
      <c r="J149" s="83"/>
      <c r="K149" s="125"/>
    </row>
    <row r="150" spans="1:11" ht="15.75" thickBot="1" x14ac:dyDescent="0.3">
      <c r="A150" s="155">
        <v>145</v>
      </c>
      <c r="B150" s="266"/>
      <c r="C150" s="337" t="s">
        <v>149</v>
      </c>
      <c r="D150" s="338"/>
      <c r="E150" s="338"/>
      <c r="F150" s="338"/>
      <c r="G150" s="338"/>
      <c r="H150" s="339"/>
      <c r="I150" s="180">
        <f>I139+I148</f>
        <v>0</v>
      </c>
      <c r="J150" s="267"/>
      <c r="K150" s="126"/>
    </row>
    <row r="151" spans="1:11" ht="15.75" thickBot="1" x14ac:dyDescent="0.3">
      <c r="A151" s="155">
        <v>146</v>
      </c>
      <c r="B151" s="266"/>
      <c r="C151" s="337" t="s">
        <v>162</v>
      </c>
      <c r="D151" s="338"/>
      <c r="E151" s="338"/>
      <c r="F151" s="338"/>
      <c r="G151" s="338"/>
      <c r="H151" s="338"/>
      <c r="I151" s="338"/>
      <c r="J151" s="339"/>
      <c r="K151" s="92">
        <f>K139+K148</f>
        <v>0</v>
      </c>
    </row>
    <row r="152" spans="1:11" x14ac:dyDescent="0.25">
      <c r="B152" s="3"/>
      <c r="C152" s="340"/>
      <c r="D152" s="340"/>
      <c r="E152" s="340"/>
      <c r="F152" s="340"/>
      <c r="G152" s="340"/>
      <c r="H152" s="340"/>
      <c r="I152" s="340"/>
      <c r="J152" s="340"/>
      <c r="K152" s="340"/>
    </row>
    <row r="153" spans="1:11" x14ac:dyDescent="0.25">
      <c r="B153" s="3"/>
      <c r="C153" s="148"/>
      <c r="D153" s="3"/>
      <c r="E153" s="75"/>
      <c r="F153" s="62"/>
      <c r="G153" s="265"/>
      <c r="H153" s="2"/>
      <c r="I153" s="93"/>
      <c r="J153" s="83"/>
      <c r="K153" s="93"/>
    </row>
    <row r="154" spans="1:11" x14ac:dyDescent="0.25">
      <c r="B154" s="3"/>
      <c r="C154" s="148"/>
      <c r="D154" s="3"/>
      <c r="E154" s="75"/>
      <c r="F154" s="62"/>
      <c r="G154" s="265"/>
      <c r="H154" s="2"/>
      <c r="I154" s="93"/>
      <c r="J154" s="83"/>
      <c r="K154" s="93"/>
    </row>
    <row r="155" spans="1:11" x14ac:dyDescent="0.25">
      <c r="B155" s="3"/>
      <c r="C155" s="148"/>
      <c r="D155" s="3"/>
      <c r="E155" s="75"/>
      <c r="F155" s="62"/>
      <c r="G155" s="265"/>
      <c r="H155" s="2"/>
      <c r="I155" s="93"/>
      <c r="J155" s="268" t="s">
        <v>10</v>
      </c>
      <c r="K155" s="93"/>
    </row>
    <row r="156" spans="1:11" x14ac:dyDescent="0.25">
      <c r="B156" s="3"/>
      <c r="C156" s="148"/>
      <c r="D156" s="3"/>
      <c r="E156" s="75"/>
      <c r="F156" s="62"/>
      <c r="G156" s="265"/>
      <c r="H156" s="2"/>
      <c r="I156" s="93"/>
      <c r="J156" s="84" t="s">
        <v>11</v>
      </c>
      <c r="K156" s="93"/>
    </row>
    <row r="157" spans="1:11" x14ac:dyDescent="0.25">
      <c r="B157" s="3"/>
      <c r="C157" s="148"/>
      <c r="D157" s="3"/>
      <c r="E157" s="75"/>
      <c r="F157" s="62"/>
      <c r="G157" s="265"/>
      <c r="H157" s="2"/>
      <c r="I157" s="269"/>
      <c r="J157" s="84" t="s">
        <v>12</v>
      </c>
      <c r="K157" s="269"/>
    </row>
    <row r="158" spans="1:11" x14ac:dyDescent="0.25">
      <c r="B158" s="3"/>
      <c r="C158" s="148"/>
      <c r="D158" s="3"/>
      <c r="E158" s="75"/>
      <c r="F158" s="62"/>
      <c r="G158" s="265"/>
      <c r="H158" s="2"/>
      <c r="I158" s="93"/>
      <c r="J158" s="83"/>
      <c r="K158" s="93"/>
    </row>
    <row r="159" spans="1:11" x14ac:dyDescent="0.25">
      <c r="E159" s="65"/>
      <c r="F159" s="65"/>
      <c r="G159" s="65"/>
      <c r="I159" s="65"/>
      <c r="J159" s="85"/>
      <c r="K159" s="65"/>
    </row>
  </sheetData>
  <mergeCells count="15">
    <mergeCell ref="C150:H150"/>
    <mergeCell ref="C151:J151"/>
    <mergeCell ref="C152:K152"/>
    <mergeCell ref="B88:C88"/>
    <mergeCell ref="B126:C126"/>
    <mergeCell ref="G139:H139"/>
    <mergeCell ref="C140:H140"/>
    <mergeCell ref="B141:C141"/>
    <mergeCell ref="G148:H148"/>
    <mergeCell ref="B76:K76"/>
    <mergeCell ref="H1:K1"/>
    <mergeCell ref="B2:C2"/>
    <mergeCell ref="B3:C3"/>
    <mergeCell ref="C6:K6"/>
    <mergeCell ref="C75:H75"/>
  </mergeCells>
  <pageMargins left="0.7" right="0.7" top="0.75" bottom="0.75" header="0.3" footer="0.3"/>
  <pageSetup paperSize="9" scale="92" fitToHeight="0" orientation="landscape" r:id="rId1"/>
  <headerFooter>
    <oddHeader>&amp;RZałącznik nr 5A2 do SIWZ
znak sprawy 123/PN/2019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A974-38F1-460E-987C-87A1EC4054E6}">
  <sheetPr>
    <pageSetUpPr fitToPage="1"/>
  </sheetPr>
  <dimension ref="A1:K158"/>
  <sheetViews>
    <sheetView view="pageLayout" topLeftCell="A79" zoomScaleNormal="100" workbookViewId="0">
      <selection activeCell="J84" sqref="J84"/>
    </sheetView>
  </sheetViews>
  <sheetFormatPr defaultRowHeight="15" x14ac:dyDescent="0.25"/>
  <cols>
    <col min="1" max="1" width="5.140625" customWidth="1"/>
    <col min="2" max="2" width="6.140625" customWidth="1"/>
    <col min="3" max="3" width="53.5703125" customWidth="1"/>
    <col min="4" max="4" width="9.7109375" bestFit="1" customWidth="1"/>
    <col min="5" max="5" width="10.140625" style="65" bestFit="1" customWidth="1"/>
    <col min="6" max="6" width="12.140625" style="65" customWidth="1"/>
    <col min="7" max="7" width="12.28515625" style="65" bestFit="1" customWidth="1"/>
    <col min="8" max="8" width="9.5703125" customWidth="1"/>
    <col min="9" max="9" width="14.7109375" style="65" customWidth="1"/>
    <col min="10" max="10" width="8.7109375" style="85" customWidth="1"/>
    <col min="11" max="11" width="14.85546875" style="65" customWidth="1"/>
  </cols>
  <sheetData>
    <row r="1" spans="1:11" x14ac:dyDescent="0.25">
      <c r="B1" s="205"/>
      <c r="C1" s="148"/>
      <c r="D1" s="205"/>
      <c r="E1" s="206"/>
      <c r="F1" s="61"/>
      <c r="H1" s="329" t="s">
        <v>175</v>
      </c>
      <c r="I1" s="330"/>
      <c r="J1" s="330"/>
      <c r="K1" s="330"/>
    </row>
    <row r="2" spans="1:11" ht="15.75" x14ac:dyDescent="0.25">
      <c r="B2" s="331" t="s">
        <v>47</v>
      </c>
      <c r="C2" s="331"/>
      <c r="D2" s="205"/>
      <c r="E2" s="206"/>
      <c r="F2" s="62"/>
      <c r="G2" s="207"/>
      <c r="H2" s="2"/>
      <c r="I2" s="93"/>
      <c r="J2" s="83"/>
      <c r="K2" s="93"/>
    </row>
    <row r="3" spans="1:11" x14ac:dyDescent="0.25">
      <c r="B3" s="332" t="s">
        <v>176</v>
      </c>
      <c r="C3" s="332"/>
      <c r="D3" s="205"/>
      <c r="E3" s="206"/>
      <c r="F3" s="62"/>
      <c r="G3" s="207"/>
      <c r="H3" s="2"/>
      <c r="I3" s="93"/>
      <c r="J3" s="83"/>
      <c r="K3" s="93"/>
    </row>
    <row r="4" spans="1:11" x14ac:dyDescent="0.25">
      <c r="A4" s="154">
        <v>0</v>
      </c>
      <c r="B4" s="208">
        <v>1</v>
      </c>
      <c r="C4" s="7">
        <v>2</v>
      </c>
      <c r="D4" s="7">
        <v>3</v>
      </c>
      <c r="E4" s="181">
        <v>4</v>
      </c>
      <c r="F4" s="5">
        <v>5</v>
      </c>
      <c r="G4" s="209">
        <v>6</v>
      </c>
      <c r="H4" s="7">
        <v>7</v>
      </c>
      <c r="I4" s="4" t="s">
        <v>136</v>
      </c>
      <c r="J4" s="77">
        <v>9</v>
      </c>
      <c r="K4" s="188" t="s">
        <v>137</v>
      </c>
    </row>
    <row r="5" spans="1:11" ht="31.5" x14ac:dyDescent="0.25">
      <c r="A5" s="270" t="s">
        <v>131</v>
      </c>
      <c r="B5" s="271" t="s">
        <v>9</v>
      </c>
      <c r="C5" s="272" t="s">
        <v>0</v>
      </c>
      <c r="D5" s="272" t="s">
        <v>4</v>
      </c>
      <c r="E5" s="273" t="s">
        <v>177</v>
      </c>
      <c r="F5" s="274" t="s">
        <v>178</v>
      </c>
      <c r="G5" s="275" t="s">
        <v>2</v>
      </c>
      <c r="H5" s="272" t="s">
        <v>7</v>
      </c>
      <c r="I5" s="273" t="s">
        <v>179</v>
      </c>
      <c r="J5" s="276" t="s">
        <v>180</v>
      </c>
      <c r="K5" s="273" t="s">
        <v>181</v>
      </c>
    </row>
    <row r="6" spans="1:11" ht="18" x14ac:dyDescent="0.25">
      <c r="A6" s="155">
        <v>1</v>
      </c>
      <c r="B6" s="120" t="s">
        <v>118</v>
      </c>
      <c r="C6" s="333" t="s">
        <v>123</v>
      </c>
      <c r="D6" s="334"/>
      <c r="E6" s="334"/>
      <c r="F6" s="334"/>
      <c r="G6" s="334"/>
      <c r="H6" s="334"/>
      <c r="I6" s="323"/>
      <c r="J6" s="323"/>
      <c r="K6" s="324"/>
    </row>
    <row r="7" spans="1:11" x14ac:dyDescent="0.25">
      <c r="A7" s="155">
        <v>2</v>
      </c>
      <c r="B7" s="211" t="s">
        <v>79</v>
      </c>
      <c r="C7" s="51" t="s">
        <v>113</v>
      </c>
      <c r="D7" s="44"/>
      <c r="E7" s="47"/>
      <c r="F7" s="64"/>
      <c r="G7" s="108"/>
      <c r="H7" s="45"/>
      <c r="I7" s="47"/>
      <c r="J7" s="46"/>
      <c r="K7" s="47"/>
    </row>
    <row r="8" spans="1:11" x14ac:dyDescent="0.25">
      <c r="A8" s="155">
        <v>3</v>
      </c>
      <c r="B8" s="212">
        <v>1</v>
      </c>
      <c r="C8" s="158" t="s">
        <v>144</v>
      </c>
      <c r="D8" s="217" t="s">
        <v>48</v>
      </c>
      <c r="E8" s="43"/>
      <c r="F8" s="58"/>
      <c r="G8" s="213">
        <v>2.8</v>
      </c>
      <c r="H8" s="9">
        <v>180</v>
      </c>
      <c r="I8" s="43">
        <f>ROUND((E8*G8*H8),2)</f>
        <v>0</v>
      </c>
      <c r="J8" s="42">
        <v>8</v>
      </c>
      <c r="K8" s="43">
        <f>ROUND((F8*G8*H8),2)</f>
        <v>0</v>
      </c>
    </row>
    <row r="9" spans="1:11" x14ac:dyDescent="0.25">
      <c r="A9" s="155">
        <v>4</v>
      </c>
      <c r="B9" s="212" t="s">
        <v>166</v>
      </c>
      <c r="C9" s="158" t="s">
        <v>146</v>
      </c>
      <c r="D9" s="217" t="s">
        <v>48</v>
      </c>
      <c r="E9" s="43"/>
      <c r="F9" s="58"/>
      <c r="G9" s="213">
        <v>2.8</v>
      </c>
      <c r="H9" s="9">
        <v>75</v>
      </c>
      <c r="I9" s="43">
        <f>ROUND((E9*G9*H9),2)</f>
        <v>0</v>
      </c>
      <c r="J9" s="42">
        <v>8</v>
      </c>
      <c r="K9" s="43">
        <f>ROUND((F9*G9*H9),2)</f>
        <v>0</v>
      </c>
    </row>
    <row r="10" spans="1:11" x14ac:dyDescent="0.25">
      <c r="A10" s="155">
        <v>5</v>
      </c>
      <c r="B10" s="277">
        <v>2</v>
      </c>
      <c r="C10" s="163" t="s">
        <v>35</v>
      </c>
      <c r="D10" s="217" t="s">
        <v>3</v>
      </c>
      <c r="E10" s="43"/>
      <c r="F10" s="58"/>
      <c r="G10" s="213">
        <v>38.49</v>
      </c>
      <c r="H10" s="9">
        <v>35</v>
      </c>
      <c r="I10" s="43">
        <f t="shared" ref="I10:I56" si="0">ROUND((E10*G10*H10),2)</f>
        <v>0</v>
      </c>
      <c r="J10" s="42">
        <v>8</v>
      </c>
      <c r="K10" s="43">
        <f t="shared" ref="K10:K56" si="1">ROUND((F10*G10*H10),2)</f>
        <v>0</v>
      </c>
    </row>
    <row r="11" spans="1:11" x14ac:dyDescent="0.25">
      <c r="A11" s="155">
        <v>6</v>
      </c>
      <c r="B11" s="277">
        <v>3</v>
      </c>
      <c r="C11" s="163" t="s">
        <v>36</v>
      </c>
      <c r="D11" s="217" t="s">
        <v>3</v>
      </c>
      <c r="E11" s="43"/>
      <c r="F11" s="58"/>
      <c r="G11" s="213">
        <v>32.89</v>
      </c>
      <c r="H11" s="9">
        <v>25</v>
      </c>
      <c r="I11" s="43">
        <f t="shared" si="0"/>
        <v>0</v>
      </c>
      <c r="J11" s="42">
        <v>8</v>
      </c>
      <c r="K11" s="43">
        <f t="shared" si="1"/>
        <v>0</v>
      </c>
    </row>
    <row r="12" spans="1:11" x14ac:dyDescent="0.25">
      <c r="A12" s="155">
        <v>7</v>
      </c>
      <c r="B12" s="277">
        <v>4</v>
      </c>
      <c r="C12" s="163" t="s">
        <v>37</v>
      </c>
      <c r="D12" s="217" t="s">
        <v>3</v>
      </c>
      <c r="E12" s="43"/>
      <c r="F12" s="58"/>
      <c r="G12" s="213">
        <v>32.89</v>
      </c>
      <c r="H12" s="9">
        <v>8</v>
      </c>
      <c r="I12" s="43">
        <f t="shared" si="0"/>
        <v>0</v>
      </c>
      <c r="J12" s="42">
        <v>8</v>
      </c>
      <c r="K12" s="43">
        <f t="shared" si="1"/>
        <v>0</v>
      </c>
    </row>
    <row r="13" spans="1:11" x14ac:dyDescent="0.25">
      <c r="A13" s="155">
        <v>8</v>
      </c>
      <c r="B13" s="277">
        <v>6</v>
      </c>
      <c r="C13" s="214" t="s">
        <v>86</v>
      </c>
      <c r="D13" s="217" t="s">
        <v>3</v>
      </c>
      <c r="E13" s="43"/>
      <c r="F13" s="58"/>
      <c r="G13" s="213">
        <v>38.49</v>
      </c>
      <c r="H13" s="9">
        <v>8</v>
      </c>
      <c r="I13" s="43">
        <f t="shared" si="0"/>
        <v>0</v>
      </c>
      <c r="J13" s="42">
        <v>8</v>
      </c>
      <c r="K13" s="43">
        <f t="shared" si="1"/>
        <v>0</v>
      </c>
    </row>
    <row r="14" spans="1:11" x14ac:dyDescent="0.25">
      <c r="A14" s="155">
        <v>9</v>
      </c>
      <c r="B14" s="277">
        <v>7</v>
      </c>
      <c r="C14" s="215" t="s">
        <v>89</v>
      </c>
      <c r="D14" s="217" t="s">
        <v>50</v>
      </c>
      <c r="E14" s="43"/>
      <c r="F14" s="58"/>
      <c r="G14" s="213">
        <v>38.49</v>
      </c>
      <c r="H14" s="9">
        <v>45</v>
      </c>
      <c r="I14" s="43">
        <f t="shared" si="0"/>
        <v>0</v>
      </c>
      <c r="J14" s="42">
        <v>8</v>
      </c>
      <c r="K14" s="43">
        <f t="shared" si="1"/>
        <v>0</v>
      </c>
    </row>
    <row r="15" spans="1:11" x14ac:dyDescent="0.25">
      <c r="A15" s="155">
        <v>10</v>
      </c>
      <c r="B15" s="277">
        <v>8</v>
      </c>
      <c r="C15" s="215" t="s">
        <v>130</v>
      </c>
      <c r="D15" s="217" t="s">
        <v>50</v>
      </c>
      <c r="E15" s="43"/>
      <c r="F15" s="58"/>
      <c r="G15" s="213">
        <v>32.49</v>
      </c>
      <c r="H15" s="9">
        <v>45</v>
      </c>
      <c r="I15" s="43">
        <f t="shared" si="0"/>
        <v>0</v>
      </c>
      <c r="J15" s="42">
        <v>8</v>
      </c>
      <c r="K15" s="43">
        <f t="shared" si="1"/>
        <v>0</v>
      </c>
    </row>
    <row r="16" spans="1:11" x14ac:dyDescent="0.25">
      <c r="A16" s="155">
        <v>11</v>
      </c>
      <c r="B16" s="277">
        <v>9</v>
      </c>
      <c r="C16" s="12" t="s">
        <v>82</v>
      </c>
      <c r="D16" s="9" t="s">
        <v>49</v>
      </c>
      <c r="E16" s="43"/>
      <c r="F16" s="58"/>
      <c r="G16" s="216">
        <v>45.43</v>
      </c>
      <c r="H16" s="17">
        <v>9</v>
      </c>
      <c r="I16" s="43">
        <f t="shared" si="0"/>
        <v>0</v>
      </c>
      <c r="J16" s="42">
        <v>8</v>
      </c>
      <c r="K16" s="43">
        <f t="shared" si="1"/>
        <v>0</v>
      </c>
    </row>
    <row r="17" spans="1:11" x14ac:dyDescent="0.25">
      <c r="A17" s="155">
        <v>12</v>
      </c>
      <c r="B17" s="211" t="s">
        <v>8</v>
      </c>
      <c r="C17" s="278" t="s">
        <v>114</v>
      </c>
      <c r="D17" s="44"/>
      <c r="E17" s="47"/>
      <c r="F17" s="64"/>
      <c r="G17" s="108"/>
      <c r="H17" s="45"/>
      <c r="I17" s="47"/>
      <c r="J17" s="46"/>
      <c r="K17" s="47"/>
    </row>
    <row r="18" spans="1:11" x14ac:dyDescent="0.25">
      <c r="A18" s="155">
        <v>13</v>
      </c>
      <c r="B18" s="212">
        <v>1</v>
      </c>
      <c r="C18" s="158" t="s">
        <v>144</v>
      </c>
      <c r="D18" s="217" t="s">
        <v>48</v>
      </c>
      <c r="E18" s="43"/>
      <c r="F18" s="58"/>
      <c r="G18" s="213">
        <v>1.35</v>
      </c>
      <c r="H18" s="9">
        <v>180</v>
      </c>
      <c r="I18" s="43">
        <f t="shared" si="0"/>
        <v>0</v>
      </c>
      <c r="J18" s="42">
        <v>8</v>
      </c>
      <c r="K18" s="43">
        <f t="shared" si="1"/>
        <v>0</v>
      </c>
    </row>
    <row r="19" spans="1:11" x14ac:dyDescent="0.25">
      <c r="A19" s="155">
        <v>14</v>
      </c>
      <c r="B19" s="212" t="s">
        <v>166</v>
      </c>
      <c r="C19" s="158" t="s">
        <v>146</v>
      </c>
      <c r="D19" s="217" t="s">
        <v>48</v>
      </c>
      <c r="E19" s="43"/>
      <c r="F19" s="58"/>
      <c r="G19" s="213">
        <v>1.35</v>
      </c>
      <c r="H19" s="9">
        <v>75</v>
      </c>
      <c r="I19" s="43">
        <f t="shared" si="0"/>
        <v>0</v>
      </c>
      <c r="J19" s="42">
        <v>8</v>
      </c>
      <c r="K19" s="43">
        <f t="shared" si="1"/>
        <v>0</v>
      </c>
    </row>
    <row r="20" spans="1:11" x14ac:dyDescent="0.25">
      <c r="A20" s="155">
        <v>15</v>
      </c>
      <c r="B20" s="277">
        <v>2</v>
      </c>
      <c r="C20" s="167" t="s">
        <v>35</v>
      </c>
      <c r="D20" s="217" t="s">
        <v>3</v>
      </c>
      <c r="E20" s="43"/>
      <c r="F20" s="58"/>
      <c r="G20" s="213">
        <v>10.55</v>
      </c>
      <c r="H20" s="9">
        <v>35</v>
      </c>
      <c r="I20" s="43">
        <f t="shared" si="0"/>
        <v>0</v>
      </c>
      <c r="J20" s="42">
        <v>8</v>
      </c>
      <c r="K20" s="43">
        <f t="shared" si="1"/>
        <v>0</v>
      </c>
    </row>
    <row r="21" spans="1:11" x14ac:dyDescent="0.25">
      <c r="A21" s="155">
        <v>16</v>
      </c>
      <c r="B21" s="277">
        <v>3</v>
      </c>
      <c r="C21" s="214" t="s">
        <v>86</v>
      </c>
      <c r="D21" s="217" t="s">
        <v>3</v>
      </c>
      <c r="E21" s="43"/>
      <c r="F21" s="58"/>
      <c r="G21" s="213">
        <v>10.55</v>
      </c>
      <c r="H21" s="9">
        <v>8</v>
      </c>
      <c r="I21" s="43">
        <f t="shared" si="0"/>
        <v>0</v>
      </c>
      <c r="J21" s="42">
        <v>8</v>
      </c>
      <c r="K21" s="43">
        <f t="shared" si="1"/>
        <v>0</v>
      </c>
    </row>
    <row r="22" spans="1:11" x14ac:dyDescent="0.25">
      <c r="A22" s="155">
        <v>17</v>
      </c>
      <c r="B22" s="277">
        <v>4</v>
      </c>
      <c r="C22" s="218" t="s">
        <v>89</v>
      </c>
      <c r="D22" s="217" t="s">
        <v>50</v>
      </c>
      <c r="E22" s="43"/>
      <c r="F22" s="58"/>
      <c r="G22" s="213">
        <v>10.55</v>
      </c>
      <c r="H22" s="9">
        <v>40</v>
      </c>
      <c r="I22" s="43">
        <f t="shared" si="0"/>
        <v>0</v>
      </c>
      <c r="J22" s="42">
        <v>8</v>
      </c>
      <c r="K22" s="43">
        <f t="shared" si="1"/>
        <v>0</v>
      </c>
    </row>
    <row r="23" spans="1:11" x14ac:dyDescent="0.25">
      <c r="A23" s="155">
        <v>18</v>
      </c>
      <c r="B23" s="277">
        <v>5</v>
      </c>
      <c r="C23" s="169" t="s">
        <v>160</v>
      </c>
      <c r="D23" s="217" t="s">
        <v>3</v>
      </c>
      <c r="E23" s="43"/>
      <c r="F23" s="58"/>
      <c r="G23" s="213">
        <v>124.95</v>
      </c>
      <c r="H23" s="9">
        <v>6</v>
      </c>
      <c r="I23" s="43">
        <f t="shared" si="0"/>
        <v>0</v>
      </c>
      <c r="J23" s="42">
        <v>8</v>
      </c>
      <c r="K23" s="43">
        <f t="shared" si="1"/>
        <v>0</v>
      </c>
    </row>
    <row r="24" spans="1:11" x14ac:dyDescent="0.25">
      <c r="A24" s="155">
        <v>19</v>
      </c>
      <c r="B24" s="277">
        <v>6</v>
      </c>
      <c r="C24" s="170" t="s">
        <v>125</v>
      </c>
      <c r="D24" s="217" t="s">
        <v>3</v>
      </c>
      <c r="E24" s="43"/>
      <c r="F24" s="58"/>
      <c r="G24" s="213">
        <v>124.95</v>
      </c>
      <c r="H24" s="9">
        <v>1</v>
      </c>
      <c r="I24" s="43">
        <f t="shared" si="0"/>
        <v>0</v>
      </c>
      <c r="J24" s="42">
        <v>8</v>
      </c>
      <c r="K24" s="43">
        <f t="shared" si="1"/>
        <v>0</v>
      </c>
    </row>
    <row r="25" spans="1:11" x14ac:dyDescent="0.25">
      <c r="A25" s="155">
        <v>20</v>
      </c>
      <c r="B25" s="211" t="s">
        <v>85</v>
      </c>
      <c r="C25" s="173" t="s">
        <v>115</v>
      </c>
      <c r="D25" s="44"/>
      <c r="E25" s="47"/>
      <c r="F25" s="64"/>
      <c r="G25" s="108"/>
      <c r="H25" s="45"/>
      <c r="I25" s="47"/>
      <c r="J25" s="46"/>
      <c r="K25" s="47"/>
    </row>
    <row r="26" spans="1:11" x14ac:dyDescent="0.25">
      <c r="A26" s="155">
        <v>21</v>
      </c>
      <c r="B26" s="212">
        <v>1</v>
      </c>
      <c r="C26" s="158" t="s">
        <v>144</v>
      </c>
      <c r="D26" s="217" t="s">
        <v>48</v>
      </c>
      <c r="E26" s="43"/>
      <c r="F26" s="58"/>
      <c r="G26" s="213">
        <v>16</v>
      </c>
      <c r="H26" s="9">
        <v>180</v>
      </c>
      <c r="I26" s="43">
        <f t="shared" si="0"/>
        <v>0</v>
      </c>
      <c r="J26" s="42">
        <v>8</v>
      </c>
      <c r="K26" s="43">
        <f t="shared" si="1"/>
        <v>0</v>
      </c>
    </row>
    <row r="27" spans="1:11" x14ac:dyDescent="0.25">
      <c r="A27" s="155">
        <v>22</v>
      </c>
      <c r="B27" s="212" t="s">
        <v>166</v>
      </c>
      <c r="C27" s="158" t="s">
        <v>146</v>
      </c>
      <c r="D27" s="217" t="s">
        <v>48</v>
      </c>
      <c r="E27" s="43"/>
      <c r="F27" s="58"/>
      <c r="G27" s="213">
        <v>16</v>
      </c>
      <c r="H27" s="9">
        <v>75</v>
      </c>
      <c r="I27" s="43">
        <f t="shared" si="0"/>
        <v>0</v>
      </c>
      <c r="J27" s="42">
        <v>8</v>
      </c>
      <c r="K27" s="43">
        <f t="shared" si="1"/>
        <v>0</v>
      </c>
    </row>
    <row r="28" spans="1:11" x14ac:dyDescent="0.25">
      <c r="A28" s="155">
        <v>23</v>
      </c>
      <c r="B28" s="277">
        <v>2</v>
      </c>
      <c r="C28" s="167" t="s">
        <v>35</v>
      </c>
      <c r="D28" s="217" t="s">
        <v>3</v>
      </c>
      <c r="E28" s="43"/>
      <c r="F28" s="58"/>
      <c r="G28" s="213">
        <v>160.51</v>
      </c>
      <c r="H28" s="9">
        <v>35</v>
      </c>
      <c r="I28" s="43">
        <f t="shared" si="0"/>
        <v>0</v>
      </c>
      <c r="J28" s="42">
        <v>8</v>
      </c>
      <c r="K28" s="43">
        <f t="shared" si="1"/>
        <v>0</v>
      </c>
    </row>
    <row r="29" spans="1:11" x14ac:dyDescent="0.25">
      <c r="A29" s="155">
        <v>24</v>
      </c>
      <c r="B29" s="277">
        <v>3</v>
      </c>
      <c r="C29" s="167" t="s">
        <v>36</v>
      </c>
      <c r="D29" s="217" t="s">
        <v>3</v>
      </c>
      <c r="E29" s="43"/>
      <c r="F29" s="58"/>
      <c r="G29" s="213">
        <v>26.48</v>
      </c>
      <c r="H29" s="9">
        <v>24</v>
      </c>
      <c r="I29" s="43">
        <f t="shared" si="0"/>
        <v>0</v>
      </c>
      <c r="J29" s="42">
        <v>8</v>
      </c>
      <c r="K29" s="43">
        <f t="shared" si="1"/>
        <v>0</v>
      </c>
    </row>
    <row r="30" spans="1:11" x14ac:dyDescent="0.25">
      <c r="A30" s="155">
        <v>25</v>
      </c>
      <c r="B30" s="277">
        <v>4</v>
      </c>
      <c r="C30" s="167" t="s">
        <v>37</v>
      </c>
      <c r="D30" s="217" t="s">
        <v>3</v>
      </c>
      <c r="E30" s="43"/>
      <c r="F30" s="58"/>
      <c r="G30" s="213">
        <v>26.48</v>
      </c>
      <c r="H30" s="9">
        <v>8</v>
      </c>
      <c r="I30" s="43">
        <f t="shared" si="0"/>
        <v>0</v>
      </c>
      <c r="J30" s="42">
        <v>8</v>
      </c>
      <c r="K30" s="43">
        <f t="shared" si="1"/>
        <v>0</v>
      </c>
    </row>
    <row r="31" spans="1:11" x14ac:dyDescent="0.25">
      <c r="A31" s="155">
        <v>26</v>
      </c>
      <c r="B31" s="277">
        <v>5</v>
      </c>
      <c r="C31" s="214" t="s">
        <v>86</v>
      </c>
      <c r="D31" s="217" t="s">
        <v>3</v>
      </c>
      <c r="E31" s="43"/>
      <c r="F31" s="58"/>
      <c r="G31" s="213">
        <v>160.51</v>
      </c>
      <c r="H31" s="9">
        <v>8</v>
      </c>
      <c r="I31" s="43">
        <f t="shared" si="0"/>
        <v>0</v>
      </c>
      <c r="J31" s="42">
        <v>8</v>
      </c>
      <c r="K31" s="43">
        <f t="shared" si="1"/>
        <v>0</v>
      </c>
    </row>
    <row r="32" spans="1:11" x14ac:dyDescent="0.25">
      <c r="A32" s="155">
        <v>27</v>
      </c>
      <c r="B32" s="277">
        <v>6</v>
      </c>
      <c r="C32" s="218" t="s">
        <v>89</v>
      </c>
      <c r="D32" s="217" t="s">
        <v>129</v>
      </c>
      <c r="E32" s="43"/>
      <c r="F32" s="58"/>
      <c r="G32" s="213">
        <v>160.51</v>
      </c>
      <c r="H32" s="9">
        <v>45</v>
      </c>
      <c r="I32" s="43">
        <f t="shared" si="0"/>
        <v>0</v>
      </c>
      <c r="J32" s="42">
        <v>8</v>
      </c>
      <c r="K32" s="43">
        <f t="shared" si="1"/>
        <v>0</v>
      </c>
    </row>
    <row r="33" spans="1:11" x14ac:dyDescent="0.25">
      <c r="A33" s="155">
        <v>28</v>
      </c>
      <c r="B33" s="277">
        <v>7</v>
      </c>
      <c r="C33" s="218" t="s">
        <v>130</v>
      </c>
      <c r="D33" s="217" t="s">
        <v>129</v>
      </c>
      <c r="E33" s="43"/>
      <c r="F33" s="58"/>
      <c r="G33" s="213">
        <v>26.48</v>
      </c>
      <c r="H33" s="9">
        <v>45</v>
      </c>
      <c r="I33" s="43">
        <f t="shared" si="0"/>
        <v>0</v>
      </c>
      <c r="J33" s="42">
        <v>8</v>
      </c>
      <c r="K33" s="43">
        <f t="shared" si="1"/>
        <v>0</v>
      </c>
    </row>
    <row r="34" spans="1:11" x14ac:dyDescent="0.25">
      <c r="A34" s="155">
        <v>29</v>
      </c>
      <c r="B34" s="277">
        <v>8</v>
      </c>
      <c r="C34" s="169" t="s">
        <v>156</v>
      </c>
      <c r="D34" s="217" t="s">
        <v>3</v>
      </c>
      <c r="E34" s="43"/>
      <c r="F34" s="58"/>
      <c r="G34" s="213">
        <v>1250</v>
      </c>
      <c r="H34" s="9">
        <v>3</v>
      </c>
      <c r="I34" s="43">
        <f t="shared" si="0"/>
        <v>0</v>
      </c>
      <c r="J34" s="42">
        <v>8</v>
      </c>
      <c r="K34" s="43">
        <f t="shared" si="1"/>
        <v>0</v>
      </c>
    </row>
    <row r="35" spans="1:11" x14ac:dyDescent="0.25">
      <c r="A35" s="155">
        <v>30</v>
      </c>
      <c r="B35" s="279">
        <v>9</v>
      </c>
      <c r="C35" s="170" t="s">
        <v>125</v>
      </c>
      <c r="D35" s="217" t="s">
        <v>3</v>
      </c>
      <c r="E35" s="43"/>
      <c r="F35" s="58"/>
      <c r="G35" s="213">
        <v>1200</v>
      </c>
      <c r="H35" s="9">
        <v>1</v>
      </c>
      <c r="I35" s="43">
        <f t="shared" si="0"/>
        <v>0</v>
      </c>
      <c r="J35" s="42">
        <v>8</v>
      </c>
      <c r="K35" s="43">
        <f t="shared" si="1"/>
        <v>0</v>
      </c>
    </row>
    <row r="36" spans="1:11" x14ac:dyDescent="0.25">
      <c r="A36" s="155">
        <v>31</v>
      </c>
      <c r="B36" s="211" t="s">
        <v>14</v>
      </c>
      <c r="C36" s="173" t="s">
        <v>116</v>
      </c>
      <c r="D36" s="44"/>
      <c r="E36" s="47"/>
      <c r="F36" s="64"/>
      <c r="G36" s="108"/>
      <c r="H36" s="45"/>
      <c r="I36" s="47"/>
      <c r="J36" s="46"/>
      <c r="K36" s="47"/>
    </row>
    <row r="37" spans="1:11" x14ac:dyDescent="0.25">
      <c r="A37" s="155">
        <v>32</v>
      </c>
      <c r="B37" s="212">
        <v>1</v>
      </c>
      <c r="C37" s="158" t="s">
        <v>144</v>
      </c>
      <c r="D37" s="217" t="s">
        <v>48</v>
      </c>
      <c r="E37" s="43"/>
      <c r="F37" s="58"/>
      <c r="G37" s="213">
        <v>26</v>
      </c>
      <c r="H37" s="9">
        <v>180</v>
      </c>
      <c r="I37" s="43">
        <f t="shared" si="0"/>
        <v>0</v>
      </c>
      <c r="J37" s="42">
        <v>8</v>
      </c>
      <c r="K37" s="43">
        <f t="shared" si="1"/>
        <v>0</v>
      </c>
    </row>
    <row r="38" spans="1:11" x14ac:dyDescent="0.25">
      <c r="A38" s="155">
        <v>33</v>
      </c>
      <c r="B38" s="212" t="s">
        <v>166</v>
      </c>
      <c r="C38" s="158" t="s">
        <v>146</v>
      </c>
      <c r="D38" s="217" t="s">
        <v>48</v>
      </c>
      <c r="E38" s="43"/>
      <c r="F38" s="58"/>
      <c r="G38" s="213">
        <v>26</v>
      </c>
      <c r="H38" s="9">
        <v>75</v>
      </c>
      <c r="I38" s="43">
        <f t="shared" si="0"/>
        <v>0</v>
      </c>
      <c r="J38" s="42">
        <v>8</v>
      </c>
      <c r="K38" s="43">
        <f t="shared" si="1"/>
        <v>0</v>
      </c>
    </row>
    <row r="39" spans="1:11" x14ac:dyDescent="0.25">
      <c r="A39" s="155">
        <v>34</v>
      </c>
      <c r="B39" s="277">
        <v>2</v>
      </c>
      <c r="C39" s="167" t="s">
        <v>35</v>
      </c>
      <c r="D39" s="217" t="s">
        <v>3</v>
      </c>
      <c r="E39" s="43"/>
      <c r="F39" s="58"/>
      <c r="G39" s="213">
        <v>2.5</v>
      </c>
      <c r="H39" s="9">
        <v>35</v>
      </c>
      <c r="I39" s="43">
        <f t="shared" si="0"/>
        <v>0</v>
      </c>
      <c r="J39" s="42">
        <v>8</v>
      </c>
      <c r="K39" s="43">
        <f t="shared" si="1"/>
        <v>0</v>
      </c>
    </row>
    <row r="40" spans="1:11" x14ac:dyDescent="0.25">
      <c r="A40" s="155">
        <v>35</v>
      </c>
      <c r="B40" s="277">
        <v>3</v>
      </c>
      <c r="C40" s="214" t="s">
        <v>86</v>
      </c>
      <c r="D40" s="217" t="s">
        <v>3</v>
      </c>
      <c r="E40" s="43"/>
      <c r="F40" s="58"/>
      <c r="G40" s="213">
        <v>2.5</v>
      </c>
      <c r="H40" s="9">
        <v>6</v>
      </c>
      <c r="I40" s="43">
        <f t="shared" si="0"/>
        <v>0</v>
      </c>
      <c r="J40" s="42">
        <v>8</v>
      </c>
      <c r="K40" s="43">
        <f t="shared" si="1"/>
        <v>0</v>
      </c>
    </row>
    <row r="41" spans="1:11" x14ac:dyDescent="0.25">
      <c r="A41" s="155">
        <v>36</v>
      </c>
      <c r="B41" s="277">
        <v>4</v>
      </c>
      <c r="C41" s="218" t="s">
        <v>89</v>
      </c>
      <c r="D41" s="217" t="s">
        <v>50</v>
      </c>
      <c r="E41" s="43"/>
      <c r="F41" s="58"/>
      <c r="G41" s="213">
        <v>2.5</v>
      </c>
      <c r="H41" s="9">
        <v>40</v>
      </c>
      <c r="I41" s="43">
        <f t="shared" si="0"/>
        <v>0</v>
      </c>
      <c r="J41" s="42">
        <v>8</v>
      </c>
      <c r="K41" s="43">
        <f t="shared" si="1"/>
        <v>0</v>
      </c>
    </row>
    <row r="42" spans="1:11" x14ac:dyDescent="0.25">
      <c r="A42" s="155">
        <v>37</v>
      </c>
      <c r="B42" s="277">
        <v>5</v>
      </c>
      <c r="C42" s="169" t="s">
        <v>156</v>
      </c>
      <c r="D42" s="217" t="s">
        <v>3</v>
      </c>
      <c r="E42" s="43"/>
      <c r="F42" s="58"/>
      <c r="G42" s="213">
        <v>2360</v>
      </c>
      <c r="H42" s="9">
        <v>4</v>
      </c>
      <c r="I42" s="43">
        <f t="shared" si="0"/>
        <v>0</v>
      </c>
      <c r="J42" s="42">
        <v>8</v>
      </c>
      <c r="K42" s="43">
        <f t="shared" si="1"/>
        <v>0</v>
      </c>
    </row>
    <row r="43" spans="1:11" x14ac:dyDescent="0.25">
      <c r="A43" s="155">
        <v>38</v>
      </c>
      <c r="B43" s="277">
        <v>6</v>
      </c>
      <c r="C43" s="170" t="s">
        <v>126</v>
      </c>
      <c r="D43" s="217" t="s">
        <v>3</v>
      </c>
      <c r="E43" s="43"/>
      <c r="F43" s="58"/>
      <c r="G43" s="213">
        <v>2180</v>
      </c>
      <c r="H43" s="9">
        <v>1</v>
      </c>
      <c r="I43" s="43">
        <f t="shared" si="0"/>
        <v>0</v>
      </c>
      <c r="J43" s="42">
        <v>8</v>
      </c>
      <c r="K43" s="43">
        <f t="shared" si="1"/>
        <v>0</v>
      </c>
    </row>
    <row r="44" spans="1:11" x14ac:dyDescent="0.25">
      <c r="A44" s="155">
        <v>39</v>
      </c>
      <c r="B44" s="211" t="s">
        <v>121</v>
      </c>
      <c r="C44" s="173" t="s">
        <v>117</v>
      </c>
      <c r="D44" s="44"/>
      <c r="E44" s="47"/>
      <c r="F44" s="64"/>
      <c r="G44" s="108"/>
      <c r="H44" s="45"/>
      <c r="I44" s="47"/>
      <c r="J44" s="46"/>
      <c r="K44" s="47"/>
    </row>
    <row r="45" spans="1:11" x14ac:dyDescent="0.25">
      <c r="A45" s="155">
        <v>40</v>
      </c>
      <c r="B45" s="212">
        <v>1</v>
      </c>
      <c r="C45" s="158" t="s">
        <v>144</v>
      </c>
      <c r="D45" s="217" t="s">
        <v>48</v>
      </c>
      <c r="E45" s="43"/>
      <c r="F45" s="58"/>
      <c r="G45" s="213">
        <v>6.2</v>
      </c>
      <c r="H45" s="9">
        <v>180</v>
      </c>
      <c r="I45" s="43">
        <f t="shared" si="0"/>
        <v>0</v>
      </c>
      <c r="J45" s="42">
        <v>8</v>
      </c>
      <c r="K45" s="43">
        <f t="shared" si="1"/>
        <v>0</v>
      </c>
    </row>
    <row r="46" spans="1:11" x14ac:dyDescent="0.25">
      <c r="A46" s="155">
        <v>41</v>
      </c>
      <c r="B46" s="212" t="s">
        <v>166</v>
      </c>
      <c r="C46" s="158" t="s">
        <v>146</v>
      </c>
      <c r="D46" s="217" t="s">
        <v>48</v>
      </c>
      <c r="E46" s="43"/>
      <c r="F46" s="58"/>
      <c r="G46" s="213">
        <v>6.2</v>
      </c>
      <c r="H46" s="9">
        <v>75</v>
      </c>
      <c r="I46" s="43">
        <f t="shared" si="0"/>
        <v>0</v>
      </c>
      <c r="J46" s="42">
        <v>8</v>
      </c>
      <c r="K46" s="43">
        <f t="shared" si="1"/>
        <v>0</v>
      </c>
    </row>
    <row r="47" spans="1:11" x14ac:dyDescent="0.25">
      <c r="A47" s="155">
        <v>42</v>
      </c>
      <c r="B47" s="277">
        <v>2</v>
      </c>
      <c r="C47" s="167" t="s">
        <v>35</v>
      </c>
      <c r="D47" s="217" t="s">
        <v>3</v>
      </c>
      <c r="E47" s="43"/>
      <c r="F47" s="58"/>
      <c r="G47" s="213">
        <v>25.15</v>
      </c>
      <c r="H47" s="9">
        <v>35</v>
      </c>
      <c r="I47" s="43">
        <f t="shared" si="0"/>
        <v>0</v>
      </c>
      <c r="J47" s="42">
        <v>8</v>
      </c>
      <c r="K47" s="43">
        <f t="shared" si="1"/>
        <v>0</v>
      </c>
    </row>
    <row r="48" spans="1:11" x14ac:dyDescent="0.25">
      <c r="A48" s="155">
        <v>43</v>
      </c>
      <c r="B48" s="277">
        <v>3</v>
      </c>
      <c r="C48" s="169" t="s">
        <v>80</v>
      </c>
      <c r="D48" s="217" t="s">
        <v>49</v>
      </c>
      <c r="E48" s="43"/>
      <c r="F48" s="58"/>
      <c r="G48" s="213">
        <v>52.18</v>
      </c>
      <c r="H48" s="9">
        <v>8</v>
      </c>
      <c r="I48" s="43">
        <f t="shared" si="0"/>
        <v>0</v>
      </c>
      <c r="J48" s="42">
        <v>8</v>
      </c>
      <c r="K48" s="43">
        <f t="shared" si="1"/>
        <v>0</v>
      </c>
    </row>
    <row r="49" spans="1:11" x14ac:dyDescent="0.25">
      <c r="A49" s="155">
        <v>44</v>
      </c>
      <c r="B49" s="277">
        <v>4</v>
      </c>
      <c r="C49" s="214" t="s">
        <v>86</v>
      </c>
      <c r="D49" s="217" t="s">
        <v>3</v>
      </c>
      <c r="E49" s="43"/>
      <c r="F49" s="58"/>
      <c r="G49" s="213">
        <v>0.8</v>
      </c>
      <c r="H49" s="9">
        <v>8</v>
      </c>
      <c r="I49" s="43">
        <f t="shared" si="0"/>
        <v>0</v>
      </c>
      <c r="J49" s="42">
        <v>8</v>
      </c>
      <c r="K49" s="43">
        <f t="shared" si="1"/>
        <v>0</v>
      </c>
    </row>
    <row r="50" spans="1:11" x14ac:dyDescent="0.25">
      <c r="A50" s="155">
        <v>45</v>
      </c>
      <c r="B50" s="277">
        <v>5</v>
      </c>
      <c r="C50" s="218" t="s">
        <v>89</v>
      </c>
      <c r="D50" s="217" t="s">
        <v>3</v>
      </c>
      <c r="E50" s="43"/>
      <c r="F50" s="58"/>
      <c r="G50" s="213">
        <v>25.15</v>
      </c>
      <c r="H50" s="9">
        <v>40</v>
      </c>
      <c r="I50" s="43">
        <f t="shared" si="0"/>
        <v>0</v>
      </c>
      <c r="J50" s="42">
        <v>8</v>
      </c>
      <c r="K50" s="43">
        <f t="shared" si="1"/>
        <v>0</v>
      </c>
    </row>
    <row r="51" spans="1:11" x14ac:dyDescent="0.25">
      <c r="A51" s="155">
        <v>46</v>
      </c>
      <c r="B51" s="277">
        <v>6</v>
      </c>
      <c r="C51" s="218" t="s">
        <v>81</v>
      </c>
      <c r="D51" s="217" t="s">
        <v>50</v>
      </c>
      <c r="E51" s="43"/>
      <c r="F51" s="58"/>
      <c r="G51" s="213">
        <v>52.18</v>
      </c>
      <c r="H51" s="9">
        <v>40</v>
      </c>
      <c r="I51" s="43">
        <f t="shared" si="0"/>
        <v>0</v>
      </c>
      <c r="J51" s="42">
        <v>8</v>
      </c>
      <c r="K51" s="43">
        <f t="shared" si="1"/>
        <v>0</v>
      </c>
    </row>
    <row r="52" spans="1:11" x14ac:dyDescent="0.25">
      <c r="A52" s="155">
        <v>47</v>
      </c>
      <c r="B52" s="277">
        <v>7</v>
      </c>
      <c r="C52" s="169" t="s">
        <v>88</v>
      </c>
      <c r="D52" s="217" t="s">
        <v>3</v>
      </c>
      <c r="E52" s="43"/>
      <c r="F52" s="58"/>
      <c r="G52" s="213">
        <v>188.57</v>
      </c>
      <c r="H52" s="9">
        <v>6</v>
      </c>
      <c r="I52" s="43">
        <f t="shared" si="0"/>
        <v>0</v>
      </c>
      <c r="J52" s="42">
        <v>8</v>
      </c>
      <c r="K52" s="43">
        <f t="shared" si="1"/>
        <v>0</v>
      </c>
    </row>
    <row r="53" spans="1:11" x14ac:dyDescent="0.25">
      <c r="A53" s="155">
        <v>48</v>
      </c>
      <c r="B53" s="277">
        <v>8</v>
      </c>
      <c r="C53" s="169" t="s">
        <v>87</v>
      </c>
      <c r="D53" s="221" t="s">
        <v>3</v>
      </c>
      <c r="E53" s="43"/>
      <c r="F53" s="58"/>
      <c r="G53" s="213">
        <v>33.409999999999997</v>
      </c>
      <c r="H53" s="9">
        <v>4</v>
      </c>
      <c r="I53" s="43">
        <f t="shared" si="0"/>
        <v>0</v>
      </c>
      <c r="J53" s="42">
        <v>8</v>
      </c>
      <c r="K53" s="43">
        <f t="shared" si="1"/>
        <v>0</v>
      </c>
    </row>
    <row r="54" spans="1:11" x14ac:dyDescent="0.25">
      <c r="A54" s="155">
        <v>49</v>
      </c>
      <c r="B54" s="277">
        <v>9</v>
      </c>
      <c r="C54" s="169" t="s">
        <v>126</v>
      </c>
      <c r="D54" s="221" t="s">
        <v>3</v>
      </c>
      <c r="E54" s="43"/>
      <c r="F54" s="58"/>
      <c r="G54" s="213">
        <v>183.41</v>
      </c>
      <c r="H54" s="9">
        <v>1</v>
      </c>
      <c r="I54" s="43">
        <f t="shared" si="0"/>
        <v>0</v>
      </c>
      <c r="J54" s="42">
        <v>8</v>
      </c>
      <c r="K54" s="43">
        <f t="shared" si="1"/>
        <v>0</v>
      </c>
    </row>
    <row r="55" spans="1:11" x14ac:dyDescent="0.25">
      <c r="A55" s="155">
        <v>50</v>
      </c>
      <c r="B55" s="277">
        <v>10</v>
      </c>
      <c r="C55" s="169" t="s">
        <v>128</v>
      </c>
      <c r="D55" s="222" t="s">
        <v>51</v>
      </c>
      <c r="E55" s="43"/>
      <c r="F55" s="58"/>
      <c r="G55" s="213">
        <v>9</v>
      </c>
      <c r="H55" s="222">
        <v>1</v>
      </c>
      <c r="I55" s="43">
        <f t="shared" si="0"/>
        <v>0</v>
      </c>
      <c r="J55" s="42">
        <v>8</v>
      </c>
      <c r="K55" s="43">
        <f t="shared" si="1"/>
        <v>0</v>
      </c>
    </row>
    <row r="56" spans="1:11" x14ac:dyDescent="0.25">
      <c r="A56" s="155">
        <v>51</v>
      </c>
      <c r="B56" s="277">
        <v>11</v>
      </c>
      <c r="C56" s="214" t="s">
        <v>127</v>
      </c>
      <c r="D56" s="222" t="s">
        <v>51</v>
      </c>
      <c r="E56" s="43"/>
      <c r="F56" s="58"/>
      <c r="G56" s="213">
        <v>3</v>
      </c>
      <c r="H56" s="222">
        <v>1</v>
      </c>
      <c r="I56" s="43">
        <f t="shared" si="0"/>
        <v>0</v>
      </c>
      <c r="J56" s="42">
        <v>8</v>
      </c>
      <c r="K56" s="43">
        <f t="shared" si="1"/>
        <v>0</v>
      </c>
    </row>
    <row r="57" spans="1:11" x14ac:dyDescent="0.25">
      <c r="A57" s="155">
        <v>52</v>
      </c>
      <c r="B57" s="211" t="s">
        <v>122</v>
      </c>
      <c r="C57" s="280" t="s">
        <v>124</v>
      </c>
      <c r="D57" s="101"/>
      <c r="E57" s="102"/>
      <c r="F57" s="103"/>
      <c r="G57" s="109"/>
      <c r="H57" s="101"/>
      <c r="I57" s="102"/>
      <c r="J57" s="104"/>
      <c r="K57" s="105"/>
    </row>
    <row r="58" spans="1:11" x14ac:dyDescent="0.25">
      <c r="A58" s="155">
        <v>53</v>
      </c>
      <c r="B58" s="223"/>
      <c r="C58" s="281" t="s">
        <v>182</v>
      </c>
      <c r="D58" s="224"/>
      <c r="E58" s="225"/>
      <c r="F58" s="226"/>
      <c r="G58" s="227"/>
      <c r="H58" s="224"/>
      <c r="I58" s="225"/>
      <c r="J58" s="228"/>
      <c r="K58" s="86"/>
    </row>
    <row r="59" spans="1:11" x14ac:dyDescent="0.25">
      <c r="A59" s="155">
        <v>54</v>
      </c>
      <c r="B59" s="229"/>
      <c r="C59" s="282" t="s">
        <v>154</v>
      </c>
      <c r="D59" s="224"/>
      <c r="E59" s="225"/>
      <c r="F59" s="226"/>
      <c r="G59" s="227"/>
      <c r="H59" s="224"/>
      <c r="I59" s="225"/>
      <c r="J59" s="228"/>
      <c r="K59" s="86"/>
    </row>
    <row r="60" spans="1:11" x14ac:dyDescent="0.25">
      <c r="A60" s="155">
        <v>55</v>
      </c>
      <c r="B60" s="229"/>
      <c r="C60" s="283" t="s">
        <v>183</v>
      </c>
      <c r="D60" s="224"/>
      <c r="E60" s="225"/>
      <c r="F60" s="226"/>
      <c r="G60" s="227"/>
      <c r="H60" s="224"/>
      <c r="I60" s="225"/>
      <c r="J60" s="228"/>
      <c r="K60" s="86"/>
    </row>
    <row r="61" spans="1:11" x14ac:dyDescent="0.25">
      <c r="A61" s="155">
        <v>56</v>
      </c>
      <c r="B61" s="229"/>
      <c r="C61" s="284" t="s">
        <v>184</v>
      </c>
      <c r="D61" s="224"/>
      <c r="E61" s="225"/>
      <c r="F61" s="226"/>
      <c r="G61" s="227"/>
      <c r="H61" s="224"/>
      <c r="I61" s="225"/>
      <c r="J61" s="228"/>
      <c r="K61" s="86"/>
    </row>
    <row r="62" spans="1:11" x14ac:dyDescent="0.25">
      <c r="A62" s="155">
        <v>57</v>
      </c>
      <c r="B62" s="229"/>
      <c r="C62" s="281" t="s">
        <v>185</v>
      </c>
      <c r="D62" s="224"/>
      <c r="E62" s="225"/>
      <c r="F62" s="226"/>
      <c r="G62" s="227"/>
      <c r="H62" s="224"/>
      <c r="I62" s="225"/>
      <c r="J62" s="228"/>
      <c r="K62" s="86"/>
    </row>
    <row r="63" spans="1:11" x14ac:dyDescent="0.25">
      <c r="A63" s="155">
        <v>58</v>
      </c>
      <c r="B63" s="229"/>
      <c r="C63" s="281" t="s">
        <v>158</v>
      </c>
      <c r="D63" s="224"/>
      <c r="E63" s="225"/>
      <c r="F63" s="226"/>
      <c r="G63" s="227"/>
      <c r="H63" s="224"/>
      <c r="I63" s="225"/>
      <c r="J63" s="228"/>
      <c r="K63" s="86"/>
    </row>
    <row r="64" spans="1:11" x14ac:dyDescent="0.25">
      <c r="A64" s="155">
        <v>59</v>
      </c>
      <c r="B64" s="229"/>
      <c r="C64" s="281" t="s">
        <v>152</v>
      </c>
      <c r="D64" s="224"/>
      <c r="E64" s="225"/>
      <c r="F64" s="226"/>
      <c r="G64" s="227"/>
      <c r="H64" s="224"/>
      <c r="I64" s="225"/>
      <c r="J64" s="228"/>
      <c r="K64" s="86"/>
    </row>
    <row r="65" spans="1:11" x14ac:dyDescent="0.25">
      <c r="A65" s="155">
        <v>60</v>
      </c>
      <c r="B65" s="229"/>
      <c r="C65" s="281" t="s">
        <v>151</v>
      </c>
      <c r="D65" s="224"/>
      <c r="E65" s="225"/>
      <c r="F65" s="226"/>
      <c r="G65" s="227"/>
      <c r="H65" s="224"/>
      <c r="I65" s="225"/>
      <c r="J65" s="228"/>
      <c r="K65" s="86"/>
    </row>
    <row r="66" spans="1:11" x14ac:dyDescent="0.25">
      <c r="A66" s="155">
        <v>61</v>
      </c>
      <c r="B66" s="234"/>
      <c r="C66" s="285" t="s">
        <v>186</v>
      </c>
      <c r="D66" s="55"/>
      <c r="E66" s="57"/>
      <c r="F66" s="60"/>
      <c r="G66" s="111"/>
      <c r="H66" s="55"/>
      <c r="I66" s="57"/>
      <c r="J66" s="56"/>
      <c r="K66" s="87"/>
    </row>
    <row r="67" spans="1:11" x14ac:dyDescent="0.25">
      <c r="A67" s="155">
        <v>62</v>
      </c>
      <c r="B67" s="212">
        <v>1</v>
      </c>
      <c r="C67" s="158" t="s">
        <v>144</v>
      </c>
      <c r="D67" s="9" t="s">
        <v>48</v>
      </c>
      <c r="E67" s="43"/>
      <c r="F67" s="58"/>
      <c r="G67" s="213">
        <v>10.42</v>
      </c>
      <c r="H67" s="9">
        <v>180</v>
      </c>
      <c r="I67" s="43">
        <f t="shared" ref="I67:I74" si="2">ROUND((E67*G67*H67),2)</f>
        <v>0</v>
      </c>
      <c r="J67" s="78">
        <v>8</v>
      </c>
      <c r="K67" s="43">
        <f t="shared" ref="K67:K74" si="3">ROUND((F67*G67*H67),2)</f>
        <v>0</v>
      </c>
    </row>
    <row r="68" spans="1:11" x14ac:dyDescent="0.25">
      <c r="A68" s="155">
        <v>63</v>
      </c>
      <c r="B68" s="212" t="s">
        <v>166</v>
      </c>
      <c r="C68" s="158" t="s">
        <v>146</v>
      </c>
      <c r="D68" s="221" t="s">
        <v>48</v>
      </c>
      <c r="E68" s="43"/>
      <c r="F68" s="58"/>
      <c r="G68" s="213">
        <v>10.42</v>
      </c>
      <c r="H68" s="9">
        <v>75</v>
      </c>
      <c r="I68" s="43">
        <f t="shared" si="2"/>
        <v>0</v>
      </c>
      <c r="J68" s="78">
        <v>8</v>
      </c>
      <c r="K68" s="43">
        <f t="shared" si="3"/>
        <v>0</v>
      </c>
    </row>
    <row r="69" spans="1:11" x14ac:dyDescent="0.25">
      <c r="A69" s="155">
        <v>64</v>
      </c>
      <c r="B69" s="235">
        <v>2</v>
      </c>
      <c r="C69" s="163" t="s">
        <v>35</v>
      </c>
      <c r="D69" s="236" t="s">
        <v>3</v>
      </c>
      <c r="E69" s="237"/>
      <c r="F69" s="58"/>
      <c r="G69" s="213">
        <v>85.1</v>
      </c>
      <c r="H69" s="222">
        <v>25</v>
      </c>
      <c r="I69" s="43">
        <f t="shared" si="2"/>
        <v>0</v>
      </c>
      <c r="J69" s="78">
        <v>8</v>
      </c>
      <c r="K69" s="43">
        <f t="shared" si="3"/>
        <v>0</v>
      </c>
    </row>
    <row r="70" spans="1:11" x14ac:dyDescent="0.25">
      <c r="A70" s="155">
        <v>65</v>
      </c>
      <c r="B70" s="235">
        <v>3</v>
      </c>
      <c r="C70" s="214" t="s">
        <v>86</v>
      </c>
      <c r="D70" s="236" t="s">
        <v>3</v>
      </c>
      <c r="E70" s="237"/>
      <c r="F70" s="58"/>
      <c r="G70" s="213">
        <v>85.1</v>
      </c>
      <c r="H70" s="222">
        <v>6</v>
      </c>
      <c r="I70" s="43">
        <f t="shared" si="2"/>
        <v>0</v>
      </c>
      <c r="J70" s="78">
        <v>8</v>
      </c>
      <c r="K70" s="43">
        <f t="shared" si="3"/>
        <v>0</v>
      </c>
    </row>
    <row r="71" spans="1:11" x14ac:dyDescent="0.25">
      <c r="A71" s="155">
        <v>66</v>
      </c>
      <c r="B71" s="235">
        <v>4</v>
      </c>
      <c r="C71" s="215" t="s">
        <v>89</v>
      </c>
      <c r="D71" s="236" t="s">
        <v>50</v>
      </c>
      <c r="E71" s="237"/>
      <c r="F71" s="58"/>
      <c r="G71" s="213">
        <v>109.45</v>
      </c>
      <c r="H71" s="222">
        <v>45</v>
      </c>
      <c r="I71" s="43">
        <f t="shared" si="2"/>
        <v>0</v>
      </c>
      <c r="J71" s="78">
        <v>8</v>
      </c>
      <c r="K71" s="43">
        <f t="shared" si="3"/>
        <v>0</v>
      </c>
    </row>
    <row r="72" spans="1:11" x14ac:dyDescent="0.25">
      <c r="A72" s="155">
        <v>67</v>
      </c>
      <c r="B72" s="235">
        <v>5</v>
      </c>
      <c r="C72" s="176" t="s">
        <v>87</v>
      </c>
      <c r="D72" s="236" t="s">
        <v>3</v>
      </c>
      <c r="E72" s="237"/>
      <c r="F72" s="58"/>
      <c r="G72" s="213">
        <v>666.1</v>
      </c>
      <c r="H72" s="222">
        <v>4</v>
      </c>
      <c r="I72" s="43">
        <f t="shared" si="2"/>
        <v>0</v>
      </c>
      <c r="J72" s="78">
        <v>8</v>
      </c>
      <c r="K72" s="43">
        <f>ROUND((F73*G72*H72),2)</f>
        <v>0</v>
      </c>
    </row>
    <row r="73" spans="1:11" x14ac:dyDescent="0.25">
      <c r="A73" s="155">
        <v>68</v>
      </c>
      <c r="B73" s="235">
        <v>6</v>
      </c>
      <c r="C73" s="176" t="s">
        <v>88</v>
      </c>
      <c r="D73" s="236" t="s">
        <v>3</v>
      </c>
      <c r="E73" s="237"/>
      <c r="F73" s="58"/>
      <c r="G73" s="213">
        <v>163.59</v>
      </c>
      <c r="H73" s="222">
        <v>6</v>
      </c>
      <c r="I73" s="43">
        <f t="shared" si="2"/>
        <v>0</v>
      </c>
      <c r="J73" s="78">
        <v>8</v>
      </c>
      <c r="K73" s="43">
        <f>ROUND((F74*G73*H73),2)</f>
        <v>0</v>
      </c>
    </row>
    <row r="74" spans="1:11" x14ac:dyDescent="0.25">
      <c r="A74" s="155">
        <v>69</v>
      </c>
      <c r="B74" s="235">
        <v>7</v>
      </c>
      <c r="C74" s="170" t="s">
        <v>126</v>
      </c>
      <c r="D74" s="236" t="s">
        <v>3</v>
      </c>
      <c r="E74" s="237"/>
      <c r="F74" s="58"/>
      <c r="G74" s="213">
        <v>745.54</v>
      </c>
      <c r="H74" s="222">
        <v>1</v>
      </c>
      <c r="I74" s="43">
        <f t="shared" si="2"/>
        <v>0</v>
      </c>
      <c r="J74" s="78">
        <v>8</v>
      </c>
      <c r="K74" s="43">
        <f t="shared" si="3"/>
        <v>0</v>
      </c>
    </row>
    <row r="75" spans="1:11" ht="18" customHeight="1" x14ac:dyDescent="0.25">
      <c r="A75" s="155">
        <v>70</v>
      </c>
      <c r="B75" s="122" t="s">
        <v>119</v>
      </c>
      <c r="C75" s="335" t="s">
        <v>120</v>
      </c>
      <c r="D75" s="336"/>
      <c r="E75" s="336"/>
      <c r="F75" s="336"/>
      <c r="G75" s="336"/>
      <c r="H75" s="336"/>
      <c r="I75" s="48"/>
      <c r="J75" s="49"/>
      <c r="K75" s="88"/>
    </row>
    <row r="76" spans="1:11" x14ac:dyDescent="0.25">
      <c r="A76" s="155">
        <v>71</v>
      </c>
      <c r="B76" s="327" t="s">
        <v>52</v>
      </c>
      <c r="C76" s="327"/>
      <c r="D76" s="327"/>
      <c r="E76" s="327"/>
      <c r="F76" s="327"/>
      <c r="G76" s="327"/>
      <c r="H76" s="327"/>
      <c r="I76" s="327"/>
      <c r="J76" s="327"/>
      <c r="K76" s="328"/>
    </row>
    <row r="77" spans="1:11" x14ac:dyDescent="0.25">
      <c r="A77" s="155">
        <v>72</v>
      </c>
      <c r="B77" s="175">
        <v>1</v>
      </c>
      <c r="C77" s="8" t="s">
        <v>26</v>
      </c>
      <c r="D77" s="9" t="s">
        <v>107</v>
      </c>
      <c r="E77" s="43"/>
      <c r="F77" s="238"/>
      <c r="G77" s="216">
        <v>5</v>
      </c>
      <c r="H77" s="17">
        <v>7</v>
      </c>
      <c r="I77" s="43">
        <f t="shared" ref="I77:I138" si="4">ROUND((E77*G77*H77),2)</f>
        <v>0</v>
      </c>
      <c r="J77" s="78">
        <v>23</v>
      </c>
      <c r="K77" s="43">
        <f t="shared" ref="K77:K138" si="5">ROUND((F77*G77*H77),2)</f>
        <v>0</v>
      </c>
    </row>
    <row r="78" spans="1:11" x14ac:dyDescent="0.25">
      <c r="A78" s="155">
        <v>73</v>
      </c>
      <c r="B78" s="175">
        <v>2</v>
      </c>
      <c r="C78" s="8" t="s">
        <v>25</v>
      </c>
      <c r="D78" s="9" t="s">
        <v>15</v>
      </c>
      <c r="E78" s="43"/>
      <c r="F78" s="238"/>
      <c r="G78" s="216">
        <v>70</v>
      </c>
      <c r="H78" s="17">
        <v>1</v>
      </c>
      <c r="I78" s="43">
        <f t="shared" si="4"/>
        <v>0</v>
      </c>
      <c r="J78" s="78">
        <v>8</v>
      </c>
      <c r="K78" s="43">
        <f t="shared" si="5"/>
        <v>0</v>
      </c>
    </row>
    <row r="79" spans="1:11" x14ac:dyDescent="0.25">
      <c r="A79" s="155">
        <v>74</v>
      </c>
      <c r="B79" s="175">
        <v>3</v>
      </c>
      <c r="C79" s="8" t="s">
        <v>28</v>
      </c>
      <c r="D79" s="9" t="s">
        <v>27</v>
      </c>
      <c r="E79" s="43"/>
      <c r="F79" s="238"/>
      <c r="G79" s="216">
        <v>70</v>
      </c>
      <c r="H79" s="17">
        <v>1</v>
      </c>
      <c r="I79" s="43">
        <f t="shared" si="4"/>
        <v>0</v>
      </c>
      <c r="J79" s="78">
        <v>8</v>
      </c>
      <c r="K79" s="43">
        <f t="shared" si="5"/>
        <v>0</v>
      </c>
    </row>
    <row r="80" spans="1:11" ht="25.5" x14ac:dyDescent="0.25">
      <c r="A80" s="155">
        <v>75</v>
      </c>
      <c r="B80" s="361">
        <v>4</v>
      </c>
      <c r="C80" s="354" t="s">
        <v>41</v>
      </c>
      <c r="D80" s="355" t="s">
        <v>191</v>
      </c>
      <c r="E80" s="356"/>
      <c r="F80" s="362"/>
      <c r="G80" s="363">
        <v>2</v>
      </c>
      <c r="H80" s="359">
        <v>1</v>
      </c>
      <c r="I80" s="356">
        <f t="shared" si="4"/>
        <v>0</v>
      </c>
      <c r="J80" s="360">
        <v>8</v>
      </c>
      <c r="K80" s="356">
        <f t="shared" si="5"/>
        <v>0</v>
      </c>
    </row>
    <row r="81" spans="1:11" x14ac:dyDescent="0.25">
      <c r="A81" s="155">
        <v>76</v>
      </c>
      <c r="B81" s="361">
        <v>5</v>
      </c>
      <c r="C81" s="354" t="s">
        <v>42</v>
      </c>
      <c r="D81" s="355" t="s">
        <v>43</v>
      </c>
      <c r="E81" s="356"/>
      <c r="F81" s="362"/>
      <c r="G81" s="363">
        <v>5</v>
      </c>
      <c r="H81" s="359">
        <v>1</v>
      </c>
      <c r="I81" s="356">
        <f t="shared" si="4"/>
        <v>0</v>
      </c>
      <c r="J81" s="360">
        <v>8</v>
      </c>
      <c r="K81" s="356">
        <f t="shared" si="5"/>
        <v>0</v>
      </c>
    </row>
    <row r="82" spans="1:11" x14ac:dyDescent="0.25">
      <c r="A82" s="155">
        <v>77</v>
      </c>
      <c r="B82" s="175">
        <v>6</v>
      </c>
      <c r="C82" s="22" t="s">
        <v>44</v>
      </c>
      <c r="D82" s="222" t="s">
        <v>59</v>
      </c>
      <c r="E82" s="43"/>
      <c r="F82" s="238"/>
      <c r="G82" s="216">
        <v>30</v>
      </c>
      <c r="H82" s="17">
        <v>1</v>
      </c>
      <c r="I82" s="43">
        <f t="shared" si="4"/>
        <v>0</v>
      </c>
      <c r="J82" s="78">
        <v>23</v>
      </c>
      <c r="K82" s="43">
        <f t="shared" si="5"/>
        <v>0</v>
      </c>
    </row>
    <row r="83" spans="1:11" x14ac:dyDescent="0.25">
      <c r="A83" s="155">
        <v>78</v>
      </c>
      <c r="B83" s="175">
        <v>7</v>
      </c>
      <c r="C83" s="22" t="s">
        <v>45</v>
      </c>
      <c r="D83" s="9" t="s">
        <v>46</v>
      </c>
      <c r="E83" s="43"/>
      <c r="F83" s="238"/>
      <c r="G83" s="216">
        <v>50</v>
      </c>
      <c r="H83" s="17">
        <v>1</v>
      </c>
      <c r="I83" s="43">
        <f t="shared" si="4"/>
        <v>0</v>
      </c>
      <c r="J83" s="78">
        <v>8</v>
      </c>
      <c r="K83" s="43">
        <f t="shared" si="5"/>
        <v>0</v>
      </c>
    </row>
    <row r="84" spans="1:11" x14ac:dyDescent="0.25">
      <c r="A84" s="155">
        <v>79</v>
      </c>
      <c r="B84" s="175">
        <v>8</v>
      </c>
      <c r="C84" s="8" t="s">
        <v>24</v>
      </c>
      <c r="D84" s="9" t="s">
        <v>16</v>
      </c>
      <c r="E84" s="43"/>
      <c r="F84" s="238"/>
      <c r="G84" s="216">
        <v>300</v>
      </c>
      <c r="H84" s="17">
        <v>1</v>
      </c>
      <c r="I84" s="43">
        <f t="shared" si="4"/>
        <v>0</v>
      </c>
      <c r="J84" s="78">
        <v>8</v>
      </c>
      <c r="K84" s="43">
        <f t="shared" si="5"/>
        <v>0</v>
      </c>
    </row>
    <row r="85" spans="1:11" x14ac:dyDescent="0.25">
      <c r="A85" s="155">
        <v>80</v>
      </c>
      <c r="B85" s="175">
        <v>9</v>
      </c>
      <c r="C85" s="8" t="s">
        <v>58</v>
      </c>
      <c r="D85" s="25" t="s">
        <v>57</v>
      </c>
      <c r="E85" s="43"/>
      <c r="F85" s="238"/>
      <c r="G85" s="216">
        <v>2</v>
      </c>
      <c r="H85" s="17">
        <v>12</v>
      </c>
      <c r="I85" s="43">
        <f t="shared" si="4"/>
        <v>0</v>
      </c>
      <c r="J85" s="78">
        <v>23</v>
      </c>
      <c r="K85" s="43">
        <f t="shared" si="5"/>
        <v>0</v>
      </c>
    </row>
    <row r="86" spans="1:11" x14ac:dyDescent="0.25">
      <c r="A86" s="155">
        <v>81</v>
      </c>
      <c r="B86" s="175">
        <v>10</v>
      </c>
      <c r="C86" s="8" t="s">
        <v>77</v>
      </c>
      <c r="D86" s="179" t="s">
        <v>16</v>
      </c>
      <c r="E86" s="160"/>
      <c r="F86" s="238"/>
      <c r="G86" s="216">
        <v>50</v>
      </c>
      <c r="H86" s="165">
        <v>1</v>
      </c>
      <c r="I86" s="160">
        <f t="shared" si="4"/>
        <v>0</v>
      </c>
      <c r="J86" s="178">
        <v>23</v>
      </c>
      <c r="K86" s="43">
        <f t="shared" si="5"/>
        <v>0</v>
      </c>
    </row>
    <row r="87" spans="1:11" x14ac:dyDescent="0.25">
      <c r="A87" s="155">
        <v>82</v>
      </c>
      <c r="B87" s="175">
        <v>11</v>
      </c>
      <c r="C87" s="8" t="s">
        <v>78</v>
      </c>
      <c r="D87" s="179" t="s">
        <v>16</v>
      </c>
      <c r="E87" s="160"/>
      <c r="F87" s="238"/>
      <c r="G87" s="216">
        <v>50</v>
      </c>
      <c r="H87" s="165">
        <v>1</v>
      </c>
      <c r="I87" s="160">
        <f t="shared" si="4"/>
        <v>0</v>
      </c>
      <c r="J87" s="178">
        <v>23</v>
      </c>
      <c r="K87" s="43">
        <f t="shared" si="5"/>
        <v>0</v>
      </c>
    </row>
    <row r="88" spans="1:11" ht="15" customHeight="1" x14ac:dyDescent="0.25">
      <c r="A88" s="155">
        <v>83</v>
      </c>
      <c r="B88" s="327" t="s">
        <v>61</v>
      </c>
      <c r="C88" s="343"/>
      <c r="D88" s="33"/>
      <c r="E88" s="286"/>
      <c r="F88" s="238"/>
      <c r="G88" s="113"/>
      <c r="H88" s="33"/>
      <c r="I88" s="43"/>
      <c r="J88" s="79"/>
      <c r="K88" s="43"/>
    </row>
    <row r="89" spans="1:11" x14ac:dyDescent="0.25">
      <c r="A89" s="155">
        <v>84</v>
      </c>
      <c r="B89" s="29">
        <v>12</v>
      </c>
      <c r="C89" s="8" t="s">
        <v>1</v>
      </c>
      <c r="D89" s="9" t="s">
        <v>3</v>
      </c>
      <c r="E89" s="43"/>
      <c r="F89" s="238"/>
      <c r="G89" s="216">
        <v>30</v>
      </c>
      <c r="H89" s="17">
        <v>1</v>
      </c>
      <c r="I89" s="43">
        <f t="shared" si="4"/>
        <v>0</v>
      </c>
      <c r="J89" s="78">
        <v>8</v>
      </c>
      <c r="K89" s="43">
        <f t="shared" si="5"/>
        <v>0</v>
      </c>
    </row>
    <row r="90" spans="1:11" x14ac:dyDescent="0.25">
      <c r="A90" s="155">
        <v>85</v>
      </c>
      <c r="B90" s="29">
        <v>13</v>
      </c>
      <c r="C90" s="21" t="s">
        <v>56</v>
      </c>
      <c r="D90" s="9" t="s">
        <v>3</v>
      </c>
      <c r="E90" s="43"/>
      <c r="F90" s="238"/>
      <c r="G90" s="213">
        <v>2235</v>
      </c>
      <c r="H90" s="9">
        <v>1</v>
      </c>
      <c r="I90" s="43">
        <f t="shared" si="4"/>
        <v>0</v>
      </c>
      <c r="J90" s="78">
        <v>8</v>
      </c>
      <c r="K90" s="43">
        <f t="shared" si="5"/>
        <v>0</v>
      </c>
    </row>
    <row r="91" spans="1:11" x14ac:dyDescent="0.25">
      <c r="A91" s="155">
        <v>86</v>
      </c>
      <c r="B91" s="29">
        <v>14</v>
      </c>
      <c r="C91" s="242" t="s">
        <v>60</v>
      </c>
      <c r="D91" s="9" t="s">
        <v>19</v>
      </c>
      <c r="E91" s="43"/>
      <c r="F91" s="238"/>
      <c r="G91" s="213">
        <v>6940.41</v>
      </c>
      <c r="H91" s="9">
        <v>1</v>
      </c>
      <c r="I91" s="43">
        <f t="shared" si="4"/>
        <v>0</v>
      </c>
      <c r="J91" s="78">
        <v>8</v>
      </c>
      <c r="K91" s="43">
        <f t="shared" si="5"/>
        <v>0</v>
      </c>
    </row>
    <row r="92" spans="1:11" x14ac:dyDescent="0.25">
      <c r="A92" s="155">
        <v>87</v>
      </c>
      <c r="B92" s="29">
        <v>15</v>
      </c>
      <c r="C92" s="21" t="s">
        <v>38</v>
      </c>
      <c r="D92" s="9" t="s">
        <v>19</v>
      </c>
      <c r="E92" s="43"/>
      <c r="F92" s="238"/>
      <c r="G92" s="213">
        <v>250</v>
      </c>
      <c r="H92" s="9">
        <v>1</v>
      </c>
      <c r="I92" s="43">
        <f t="shared" si="4"/>
        <v>0</v>
      </c>
      <c r="J92" s="78">
        <v>8</v>
      </c>
      <c r="K92" s="43">
        <f t="shared" si="5"/>
        <v>0</v>
      </c>
    </row>
    <row r="93" spans="1:11" x14ac:dyDescent="0.25">
      <c r="A93" s="155">
        <v>88</v>
      </c>
      <c r="B93" s="29">
        <v>16</v>
      </c>
      <c r="C93" s="21" t="s">
        <v>39</v>
      </c>
      <c r="D93" s="9" t="s">
        <v>19</v>
      </c>
      <c r="E93" s="43"/>
      <c r="F93" s="238"/>
      <c r="G93" s="213">
        <v>9346</v>
      </c>
      <c r="H93" s="9">
        <v>5</v>
      </c>
      <c r="I93" s="43">
        <f t="shared" si="4"/>
        <v>0</v>
      </c>
      <c r="J93" s="78">
        <v>8</v>
      </c>
      <c r="K93" s="43">
        <f t="shared" si="5"/>
        <v>0</v>
      </c>
    </row>
    <row r="94" spans="1:11" x14ac:dyDescent="0.25">
      <c r="A94" s="155">
        <v>89</v>
      </c>
      <c r="B94" s="29">
        <v>17</v>
      </c>
      <c r="C94" s="21" t="s">
        <v>40</v>
      </c>
      <c r="D94" s="9" t="s">
        <v>19</v>
      </c>
      <c r="E94" s="43"/>
      <c r="F94" s="238"/>
      <c r="G94" s="213">
        <v>29480</v>
      </c>
      <c r="H94" s="9">
        <v>7</v>
      </c>
      <c r="I94" s="43">
        <f t="shared" si="4"/>
        <v>0</v>
      </c>
      <c r="J94" s="78">
        <v>8</v>
      </c>
      <c r="K94" s="43">
        <f t="shared" si="5"/>
        <v>0</v>
      </c>
    </row>
    <row r="95" spans="1:11" x14ac:dyDescent="0.25">
      <c r="A95" s="155">
        <v>90</v>
      </c>
      <c r="B95" s="29">
        <v>18</v>
      </c>
      <c r="C95" s="8" t="s">
        <v>23</v>
      </c>
      <c r="D95" s="9" t="s">
        <v>16</v>
      </c>
      <c r="E95" s="43"/>
      <c r="F95" s="238"/>
      <c r="G95" s="216">
        <v>70</v>
      </c>
      <c r="H95" s="243">
        <v>1</v>
      </c>
      <c r="I95" s="43">
        <f t="shared" si="4"/>
        <v>0</v>
      </c>
      <c r="J95" s="78">
        <v>8</v>
      </c>
      <c r="K95" s="43">
        <f t="shared" si="5"/>
        <v>0</v>
      </c>
    </row>
    <row r="96" spans="1:11" x14ac:dyDescent="0.25">
      <c r="A96" s="155">
        <v>91</v>
      </c>
      <c r="B96" s="29">
        <v>19</v>
      </c>
      <c r="C96" s="244" t="s">
        <v>22</v>
      </c>
      <c r="D96" s="222" t="s">
        <v>3</v>
      </c>
      <c r="E96" s="43"/>
      <c r="F96" s="238"/>
      <c r="G96" s="216">
        <v>75</v>
      </c>
      <c r="H96" s="17">
        <v>1</v>
      </c>
      <c r="I96" s="43">
        <f t="shared" si="4"/>
        <v>0</v>
      </c>
      <c r="J96" s="78">
        <v>8</v>
      </c>
      <c r="K96" s="43">
        <f t="shared" si="5"/>
        <v>0</v>
      </c>
    </row>
    <row r="97" spans="1:11" x14ac:dyDescent="0.25">
      <c r="A97" s="155">
        <v>92</v>
      </c>
      <c r="B97" s="29">
        <v>20</v>
      </c>
      <c r="C97" s="8" t="s">
        <v>106</v>
      </c>
      <c r="D97" s="9" t="s">
        <v>19</v>
      </c>
      <c r="E97" s="43"/>
      <c r="F97" s="238"/>
      <c r="G97" s="216">
        <v>50</v>
      </c>
      <c r="H97" s="243">
        <v>1</v>
      </c>
      <c r="I97" s="43">
        <f t="shared" si="4"/>
        <v>0</v>
      </c>
      <c r="J97" s="78">
        <v>8</v>
      </c>
      <c r="K97" s="43">
        <f t="shared" si="5"/>
        <v>0</v>
      </c>
    </row>
    <row r="98" spans="1:11" x14ac:dyDescent="0.25">
      <c r="A98" s="155">
        <v>93</v>
      </c>
      <c r="B98" s="29">
        <v>21</v>
      </c>
      <c r="C98" s="8" t="s">
        <v>54</v>
      </c>
      <c r="D98" s="9" t="s">
        <v>16</v>
      </c>
      <c r="E98" s="43"/>
      <c r="F98" s="238"/>
      <c r="G98" s="216">
        <v>100</v>
      </c>
      <c r="H98" s="17">
        <v>1</v>
      </c>
      <c r="I98" s="43">
        <f t="shared" si="4"/>
        <v>0</v>
      </c>
      <c r="J98" s="78">
        <v>8</v>
      </c>
      <c r="K98" s="43">
        <f t="shared" si="5"/>
        <v>0</v>
      </c>
    </row>
    <row r="99" spans="1:11" x14ac:dyDescent="0.25">
      <c r="A99" s="155">
        <v>94</v>
      </c>
      <c r="B99" s="29">
        <v>22</v>
      </c>
      <c r="C99" s="12" t="s">
        <v>53</v>
      </c>
      <c r="D99" s="9" t="s">
        <v>16</v>
      </c>
      <c r="E99" s="43"/>
      <c r="F99" s="238"/>
      <c r="G99" s="216">
        <v>200</v>
      </c>
      <c r="H99" s="17">
        <v>1</v>
      </c>
      <c r="I99" s="43">
        <f t="shared" si="4"/>
        <v>0</v>
      </c>
      <c r="J99" s="78">
        <v>8</v>
      </c>
      <c r="K99" s="43">
        <f t="shared" si="5"/>
        <v>0</v>
      </c>
    </row>
    <row r="100" spans="1:11" x14ac:dyDescent="0.25">
      <c r="A100" s="155">
        <v>95</v>
      </c>
      <c r="B100" s="29">
        <v>23</v>
      </c>
      <c r="C100" s="8" t="s">
        <v>70</v>
      </c>
      <c r="D100" s="9" t="s">
        <v>16</v>
      </c>
      <c r="E100" s="43"/>
      <c r="F100" s="238"/>
      <c r="G100" s="216">
        <v>100</v>
      </c>
      <c r="H100" s="17">
        <v>1</v>
      </c>
      <c r="I100" s="43">
        <f t="shared" si="4"/>
        <v>0</v>
      </c>
      <c r="J100" s="78">
        <v>8</v>
      </c>
      <c r="K100" s="43">
        <f t="shared" si="5"/>
        <v>0</v>
      </c>
    </row>
    <row r="101" spans="1:11" x14ac:dyDescent="0.25">
      <c r="A101" s="155">
        <v>96</v>
      </c>
      <c r="B101" s="29">
        <v>24</v>
      </c>
      <c r="C101" s="12" t="s">
        <v>83</v>
      </c>
      <c r="D101" s="222" t="s">
        <v>49</v>
      </c>
      <c r="E101" s="43"/>
      <c r="F101" s="238"/>
      <c r="G101" s="216">
        <v>3</v>
      </c>
      <c r="H101" s="17">
        <v>8</v>
      </c>
      <c r="I101" s="43">
        <f t="shared" si="4"/>
        <v>0</v>
      </c>
      <c r="J101" s="78">
        <v>8</v>
      </c>
      <c r="K101" s="43">
        <f t="shared" si="5"/>
        <v>0</v>
      </c>
    </row>
    <row r="102" spans="1:11" x14ac:dyDescent="0.25">
      <c r="A102" s="155">
        <v>97</v>
      </c>
      <c r="B102" s="29">
        <v>25</v>
      </c>
      <c r="C102" s="8" t="s">
        <v>18</v>
      </c>
      <c r="D102" s="9" t="s">
        <v>19</v>
      </c>
      <c r="E102" s="43"/>
      <c r="F102" s="238"/>
      <c r="G102" s="216">
        <v>40</v>
      </c>
      <c r="H102" s="17">
        <v>1</v>
      </c>
      <c r="I102" s="43">
        <f t="shared" si="4"/>
        <v>0</v>
      </c>
      <c r="J102" s="78">
        <v>8</v>
      </c>
      <c r="K102" s="43">
        <f t="shared" si="5"/>
        <v>0</v>
      </c>
    </row>
    <row r="103" spans="1:11" x14ac:dyDescent="0.25">
      <c r="A103" s="155">
        <v>98</v>
      </c>
      <c r="B103" s="29">
        <v>26</v>
      </c>
      <c r="C103" s="8" t="s">
        <v>97</v>
      </c>
      <c r="D103" s="9" t="s">
        <v>16</v>
      </c>
      <c r="E103" s="43"/>
      <c r="F103" s="238"/>
      <c r="G103" s="216">
        <v>10</v>
      </c>
      <c r="H103" s="17">
        <v>1</v>
      </c>
      <c r="I103" s="43">
        <f t="shared" si="4"/>
        <v>0</v>
      </c>
      <c r="J103" s="78">
        <v>8</v>
      </c>
      <c r="K103" s="43">
        <f t="shared" si="5"/>
        <v>0</v>
      </c>
    </row>
    <row r="104" spans="1:11" x14ac:dyDescent="0.25">
      <c r="A104" s="155">
        <v>99</v>
      </c>
      <c r="B104" s="29">
        <v>27</v>
      </c>
      <c r="C104" s="8" t="s">
        <v>98</v>
      </c>
      <c r="D104" s="9" t="s">
        <v>16</v>
      </c>
      <c r="E104" s="43"/>
      <c r="F104" s="238"/>
      <c r="G104" s="216">
        <v>200</v>
      </c>
      <c r="H104" s="17">
        <v>1</v>
      </c>
      <c r="I104" s="43">
        <f t="shared" si="4"/>
        <v>0</v>
      </c>
      <c r="J104" s="78">
        <v>8</v>
      </c>
      <c r="K104" s="43">
        <f t="shared" si="5"/>
        <v>0</v>
      </c>
    </row>
    <row r="105" spans="1:11" x14ac:dyDescent="0.25">
      <c r="A105" s="155">
        <v>100</v>
      </c>
      <c r="B105" s="29">
        <v>28</v>
      </c>
      <c r="C105" s="8" t="s">
        <v>84</v>
      </c>
      <c r="D105" s="222" t="s">
        <v>49</v>
      </c>
      <c r="E105" s="43"/>
      <c r="F105" s="238"/>
      <c r="G105" s="216">
        <v>1.06</v>
      </c>
      <c r="H105" s="17">
        <v>8</v>
      </c>
      <c r="I105" s="43">
        <f t="shared" si="4"/>
        <v>0</v>
      </c>
      <c r="J105" s="78">
        <v>8</v>
      </c>
      <c r="K105" s="43">
        <f t="shared" si="5"/>
        <v>0</v>
      </c>
    </row>
    <row r="106" spans="1:11" x14ac:dyDescent="0.25">
      <c r="A106" s="155">
        <v>101</v>
      </c>
      <c r="B106" s="29">
        <v>29</v>
      </c>
      <c r="C106" s="8" t="s">
        <v>20</v>
      </c>
      <c r="D106" s="9" t="s">
        <v>19</v>
      </c>
      <c r="E106" s="43"/>
      <c r="F106" s="238"/>
      <c r="G106" s="216">
        <v>50</v>
      </c>
      <c r="H106" s="243">
        <v>1</v>
      </c>
      <c r="I106" s="43">
        <f t="shared" si="4"/>
        <v>0</v>
      </c>
      <c r="J106" s="78">
        <v>8</v>
      </c>
      <c r="K106" s="43">
        <f t="shared" si="5"/>
        <v>0</v>
      </c>
    </row>
    <row r="107" spans="1:11" x14ac:dyDescent="0.25">
      <c r="A107" s="155">
        <v>102</v>
      </c>
      <c r="B107" s="29">
        <v>30</v>
      </c>
      <c r="C107" s="8" t="s">
        <v>67</v>
      </c>
      <c r="D107" s="9" t="s">
        <v>16</v>
      </c>
      <c r="E107" s="43"/>
      <c r="F107" s="238"/>
      <c r="G107" s="216">
        <v>300</v>
      </c>
      <c r="H107" s="243">
        <v>1</v>
      </c>
      <c r="I107" s="43">
        <f t="shared" si="4"/>
        <v>0</v>
      </c>
      <c r="J107" s="78">
        <v>8</v>
      </c>
      <c r="K107" s="43">
        <f t="shared" si="5"/>
        <v>0</v>
      </c>
    </row>
    <row r="108" spans="1:11" x14ac:dyDescent="0.25">
      <c r="A108" s="155">
        <v>103</v>
      </c>
      <c r="B108" s="29">
        <v>31</v>
      </c>
      <c r="C108" s="8" t="s">
        <v>64</v>
      </c>
      <c r="D108" s="9" t="s">
        <v>16</v>
      </c>
      <c r="E108" s="43"/>
      <c r="F108" s="238"/>
      <c r="G108" s="216">
        <v>50</v>
      </c>
      <c r="H108" s="243">
        <v>1</v>
      </c>
      <c r="I108" s="43">
        <f t="shared" si="4"/>
        <v>0</v>
      </c>
      <c r="J108" s="78">
        <v>8</v>
      </c>
      <c r="K108" s="43">
        <f t="shared" si="5"/>
        <v>0</v>
      </c>
    </row>
    <row r="109" spans="1:11" x14ac:dyDescent="0.25">
      <c r="A109" s="155">
        <v>104</v>
      </c>
      <c r="B109" s="29">
        <v>32</v>
      </c>
      <c r="C109" s="8" t="s">
        <v>65</v>
      </c>
      <c r="D109" s="222" t="s">
        <v>16</v>
      </c>
      <c r="E109" s="43"/>
      <c r="F109" s="238"/>
      <c r="G109" s="213">
        <v>50</v>
      </c>
      <c r="H109" s="245">
        <v>1</v>
      </c>
      <c r="I109" s="43">
        <f t="shared" si="4"/>
        <v>0</v>
      </c>
      <c r="J109" s="78">
        <v>8</v>
      </c>
      <c r="K109" s="43">
        <f t="shared" si="5"/>
        <v>0</v>
      </c>
    </row>
    <row r="110" spans="1:11" x14ac:dyDescent="0.25">
      <c r="A110" s="155">
        <v>105</v>
      </c>
      <c r="B110" s="29">
        <v>33</v>
      </c>
      <c r="C110" s="8" t="s">
        <v>66</v>
      </c>
      <c r="D110" s="222" t="s">
        <v>16</v>
      </c>
      <c r="E110" s="43"/>
      <c r="F110" s="238"/>
      <c r="G110" s="216">
        <v>25</v>
      </c>
      <c r="H110" s="246">
        <v>1</v>
      </c>
      <c r="I110" s="43">
        <f t="shared" si="4"/>
        <v>0</v>
      </c>
      <c r="J110" s="78">
        <v>8</v>
      </c>
      <c r="K110" s="43">
        <f t="shared" si="5"/>
        <v>0</v>
      </c>
    </row>
    <row r="111" spans="1:11" ht="25.5" x14ac:dyDescent="0.25">
      <c r="A111" s="155">
        <v>106</v>
      </c>
      <c r="B111" s="29">
        <v>34</v>
      </c>
      <c r="C111" s="8" t="s">
        <v>55</v>
      </c>
      <c r="D111" s="222" t="s">
        <v>49</v>
      </c>
      <c r="E111" s="43"/>
      <c r="F111" s="238"/>
      <c r="G111" s="216">
        <v>97.43</v>
      </c>
      <c r="H111" s="246">
        <v>8</v>
      </c>
      <c r="I111" s="43">
        <f t="shared" si="4"/>
        <v>0</v>
      </c>
      <c r="J111" s="78">
        <v>8</v>
      </c>
      <c r="K111" s="43">
        <f t="shared" si="5"/>
        <v>0</v>
      </c>
    </row>
    <row r="112" spans="1:11" x14ac:dyDescent="0.25">
      <c r="A112" s="155">
        <v>107</v>
      </c>
      <c r="B112" s="29">
        <v>35</v>
      </c>
      <c r="C112" s="8" t="s">
        <v>71</v>
      </c>
      <c r="D112" s="9" t="s">
        <v>19</v>
      </c>
      <c r="E112" s="43"/>
      <c r="F112" s="238"/>
      <c r="G112" s="216">
        <v>256</v>
      </c>
      <c r="H112" s="246">
        <v>1</v>
      </c>
      <c r="I112" s="43">
        <f t="shared" si="4"/>
        <v>0</v>
      </c>
      <c r="J112" s="78">
        <v>8</v>
      </c>
      <c r="K112" s="43">
        <f t="shared" si="5"/>
        <v>0</v>
      </c>
    </row>
    <row r="113" spans="1:11" ht="25.5" x14ac:dyDescent="0.25">
      <c r="A113" s="155">
        <v>108</v>
      </c>
      <c r="B113" s="29">
        <v>36</v>
      </c>
      <c r="C113" s="244" t="s">
        <v>187</v>
      </c>
      <c r="D113" s="222" t="s">
        <v>21</v>
      </c>
      <c r="E113" s="43"/>
      <c r="F113" s="238"/>
      <c r="G113" s="213">
        <v>50</v>
      </c>
      <c r="H113" s="245">
        <v>1</v>
      </c>
      <c r="I113" s="43">
        <f t="shared" si="4"/>
        <v>0</v>
      </c>
      <c r="J113" s="78">
        <v>8</v>
      </c>
      <c r="K113" s="43">
        <f t="shared" si="5"/>
        <v>0</v>
      </c>
    </row>
    <row r="114" spans="1:11" x14ac:dyDescent="0.25">
      <c r="A114" s="155">
        <v>109</v>
      </c>
      <c r="B114" s="29">
        <v>37</v>
      </c>
      <c r="C114" s="244" t="s">
        <v>72</v>
      </c>
      <c r="D114" s="9" t="s">
        <v>16</v>
      </c>
      <c r="E114" s="43"/>
      <c r="F114" s="238"/>
      <c r="G114" s="213">
        <v>1150</v>
      </c>
      <c r="H114" s="245">
        <v>1</v>
      </c>
      <c r="I114" s="43">
        <f t="shared" si="4"/>
        <v>0</v>
      </c>
      <c r="J114" s="78">
        <v>8</v>
      </c>
      <c r="K114" s="43">
        <f t="shared" si="5"/>
        <v>0</v>
      </c>
    </row>
    <row r="115" spans="1:11" ht="25.5" x14ac:dyDescent="0.25">
      <c r="A115" s="155">
        <v>110</v>
      </c>
      <c r="B115" s="29">
        <v>38</v>
      </c>
      <c r="C115" s="244" t="s">
        <v>188</v>
      </c>
      <c r="D115" s="9" t="s">
        <v>134</v>
      </c>
      <c r="E115" s="43"/>
      <c r="F115" s="238"/>
      <c r="G115" s="213">
        <v>110</v>
      </c>
      <c r="H115" s="245">
        <v>1</v>
      </c>
      <c r="I115" s="43">
        <f t="shared" si="4"/>
        <v>0</v>
      </c>
      <c r="J115" s="78">
        <v>8</v>
      </c>
      <c r="K115" s="43">
        <f t="shared" si="5"/>
        <v>0</v>
      </c>
    </row>
    <row r="116" spans="1:11" x14ac:dyDescent="0.25">
      <c r="A116" s="155">
        <v>111</v>
      </c>
      <c r="B116" s="29">
        <v>39</v>
      </c>
      <c r="C116" s="244" t="s">
        <v>133</v>
      </c>
      <c r="D116" s="9" t="s">
        <v>134</v>
      </c>
      <c r="E116" s="43"/>
      <c r="F116" s="238"/>
      <c r="G116" s="213">
        <v>110</v>
      </c>
      <c r="H116" s="245">
        <v>1</v>
      </c>
      <c r="I116" s="43">
        <f t="shared" si="4"/>
        <v>0</v>
      </c>
      <c r="J116" s="78">
        <v>8</v>
      </c>
      <c r="K116" s="43">
        <f t="shared" si="5"/>
        <v>0</v>
      </c>
    </row>
    <row r="117" spans="1:11" x14ac:dyDescent="0.25">
      <c r="A117" s="155">
        <v>112</v>
      </c>
      <c r="B117" s="29">
        <v>40</v>
      </c>
      <c r="C117" s="244" t="s">
        <v>96</v>
      </c>
      <c r="D117" s="9" t="s">
        <v>19</v>
      </c>
      <c r="E117" s="43"/>
      <c r="F117" s="238"/>
      <c r="G117" s="216">
        <v>362.5</v>
      </c>
      <c r="H117" s="17">
        <v>1</v>
      </c>
      <c r="I117" s="43">
        <f t="shared" si="4"/>
        <v>0</v>
      </c>
      <c r="J117" s="78">
        <v>8</v>
      </c>
      <c r="K117" s="43">
        <f t="shared" si="5"/>
        <v>0</v>
      </c>
    </row>
    <row r="118" spans="1:11" x14ac:dyDescent="0.25">
      <c r="A118" s="155">
        <v>113</v>
      </c>
      <c r="B118" s="29">
        <v>41</v>
      </c>
      <c r="C118" s="244" t="s">
        <v>99</v>
      </c>
      <c r="D118" s="9" t="s">
        <v>19</v>
      </c>
      <c r="E118" s="43"/>
      <c r="F118" s="238"/>
      <c r="G118" s="216">
        <v>31</v>
      </c>
      <c r="H118" s="17">
        <v>1</v>
      </c>
      <c r="I118" s="43">
        <f t="shared" si="4"/>
        <v>0</v>
      </c>
      <c r="J118" s="78">
        <v>8</v>
      </c>
      <c r="K118" s="43">
        <f t="shared" si="5"/>
        <v>0</v>
      </c>
    </row>
    <row r="119" spans="1:11" x14ac:dyDescent="0.25">
      <c r="A119" s="155">
        <v>114</v>
      </c>
      <c r="B119" s="29">
        <v>42</v>
      </c>
      <c r="C119" s="244" t="s">
        <v>105</v>
      </c>
      <c r="D119" s="9" t="s">
        <v>19</v>
      </c>
      <c r="E119" s="43"/>
      <c r="F119" s="238"/>
      <c r="G119" s="216">
        <v>30</v>
      </c>
      <c r="H119" s="17">
        <v>1</v>
      </c>
      <c r="I119" s="43">
        <f t="shared" si="4"/>
        <v>0</v>
      </c>
      <c r="J119" s="78">
        <v>8</v>
      </c>
      <c r="K119" s="43">
        <f t="shared" si="5"/>
        <v>0</v>
      </c>
    </row>
    <row r="120" spans="1:11" x14ac:dyDescent="0.25">
      <c r="A120" s="155">
        <v>115</v>
      </c>
      <c r="B120" s="29">
        <v>43</v>
      </c>
      <c r="C120" s="244" t="s">
        <v>104</v>
      </c>
      <c r="D120" s="9" t="s">
        <v>19</v>
      </c>
      <c r="E120" s="43"/>
      <c r="F120" s="238"/>
      <c r="G120" s="216">
        <v>131.5</v>
      </c>
      <c r="H120" s="17">
        <v>1</v>
      </c>
      <c r="I120" s="43">
        <f t="shared" si="4"/>
        <v>0</v>
      </c>
      <c r="J120" s="78">
        <v>8</v>
      </c>
      <c r="K120" s="43">
        <f t="shared" si="5"/>
        <v>0</v>
      </c>
    </row>
    <row r="121" spans="1:11" x14ac:dyDescent="0.25">
      <c r="A121" s="155">
        <v>116</v>
      </c>
      <c r="B121" s="29">
        <v>44</v>
      </c>
      <c r="C121" s="244" t="s">
        <v>103</v>
      </c>
      <c r="D121" s="9" t="s">
        <v>19</v>
      </c>
      <c r="E121" s="43"/>
      <c r="F121" s="238"/>
      <c r="G121" s="216">
        <v>170</v>
      </c>
      <c r="H121" s="17">
        <v>1</v>
      </c>
      <c r="I121" s="43">
        <f t="shared" si="4"/>
        <v>0</v>
      </c>
      <c r="J121" s="78">
        <v>8</v>
      </c>
      <c r="K121" s="43">
        <f t="shared" si="5"/>
        <v>0</v>
      </c>
    </row>
    <row r="122" spans="1:11" x14ac:dyDescent="0.25">
      <c r="A122" s="155">
        <v>117</v>
      </c>
      <c r="B122" s="29">
        <v>45</v>
      </c>
      <c r="C122" s="287" t="s">
        <v>102</v>
      </c>
      <c r="D122" s="249" t="s">
        <v>108</v>
      </c>
      <c r="E122" s="43"/>
      <c r="F122" s="238"/>
      <c r="G122" s="250">
        <v>170</v>
      </c>
      <c r="H122" s="251">
        <v>2</v>
      </c>
      <c r="I122" s="43">
        <f t="shared" si="4"/>
        <v>0</v>
      </c>
      <c r="J122" s="78">
        <v>8</v>
      </c>
      <c r="K122" s="43">
        <f t="shared" si="5"/>
        <v>0</v>
      </c>
    </row>
    <row r="123" spans="1:11" x14ac:dyDescent="0.25">
      <c r="A123" s="155">
        <v>118</v>
      </c>
      <c r="B123" s="29">
        <v>46</v>
      </c>
      <c r="C123" s="287" t="s">
        <v>101</v>
      </c>
      <c r="D123" s="249" t="s">
        <v>108</v>
      </c>
      <c r="E123" s="43"/>
      <c r="F123" s="238"/>
      <c r="G123" s="250">
        <v>161.5</v>
      </c>
      <c r="H123" s="251">
        <v>4</v>
      </c>
      <c r="I123" s="43">
        <f t="shared" si="4"/>
        <v>0</v>
      </c>
      <c r="J123" s="78">
        <v>8</v>
      </c>
      <c r="K123" s="43">
        <f t="shared" si="5"/>
        <v>0</v>
      </c>
    </row>
    <row r="124" spans="1:11" x14ac:dyDescent="0.25">
      <c r="A124" s="155">
        <v>119</v>
      </c>
      <c r="B124" s="29">
        <v>47</v>
      </c>
      <c r="C124" s="287" t="s">
        <v>100</v>
      </c>
      <c r="D124" s="249" t="s">
        <v>108</v>
      </c>
      <c r="E124" s="43"/>
      <c r="F124" s="238"/>
      <c r="G124" s="250">
        <v>31</v>
      </c>
      <c r="H124" s="251">
        <v>2</v>
      </c>
      <c r="I124" s="43">
        <f t="shared" si="4"/>
        <v>0</v>
      </c>
      <c r="J124" s="78">
        <v>8</v>
      </c>
      <c r="K124" s="43">
        <f t="shared" si="5"/>
        <v>0</v>
      </c>
    </row>
    <row r="125" spans="1:11" x14ac:dyDescent="0.25">
      <c r="A125" s="155">
        <v>120</v>
      </c>
      <c r="B125" s="29">
        <v>48</v>
      </c>
      <c r="C125" s="288" t="s">
        <v>112</v>
      </c>
      <c r="D125" s="253" t="s">
        <v>16</v>
      </c>
      <c r="E125" s="98"/>
      <c r="F125" s="238"/>
      <c r="G125" s="250">
        <v>400</v>
      </c>
      <c r="H125" s="254">
        <v>30</v>
      </c>
      <c r="I125" s="43">
        <f t="shared" si="4"/>
        <v>0</v>
      </c>
      <c r="J125" s="78">
        <v>8</v>
      </c>
      <c r="K125" s="43">
        <f t="shared" si="5"/>
        <v>0</v>
      </c>
    </row>
    <row r="126" spans="1:11" ht="15" customHeight="1" x14ac:dyDescent="0.25">
      <c r="A126" s="155">
        <v>121</v>
      </c>
      <c r="B126" s="327" t="s">
        <v>33</v>
      </c>
      <c r="C126" s="343"/>
      <c r="D126" s="34"/>
      <c r="E126" s="95"/>
      <c r="F126" s="238"/>
      <c r="G126" s="114"/>
      <c r="H126" s="33"/>
      <c r="I126" s="43">
        <f t="shared" si="4"/>
        <v>0</v>
      </c>
      <c r="J126" s="79"/>
      <c r="K126" s="43"/>
    </row>
    <row r="127" spans="1:11" x14ac:dyDescent="0.25">
      <c r="A127" s="155">
        <v>122</v>
      </c>
      <c r="B127" s="255">
        <v>49</v>
      </c>
      <c r="C127" s="41" t="s">
        <v>29</v>
      </c>
      <c r="D127" s="40" t="s">
        <v>30</v>
      </c>
      <c r="E127" s="73"/>
      <c r="F127" s="238"/>
      <c r="G127" s="256">
        <v>15000</v>
      </c>
      <c r="H127" s="37">
        <v>1</v>
      </c>
      <c r="I127" s="43">
        <f t="shared" si="4"/>
        <v>0</v>
      </c>
      <c r="J127" s="80">
        <v>8</v>
      </c>
      <c r="K127" s="73">
        <f t="shared" si="5"/>
        <v>0</v>
      </c>
    </row>
    <row r="128" spans="1:11" ht="51" x14ac:dyDescent="0.25">
      <c r="A128" s="155">
        <v>123</v>
      </c>
      <c r="B128" s="29">
        <v>50</v>
      </c>
      <c r="C128" s="13" t="s">
        <v>132</v>
      </c>
      <c r="D128" s="32" t="s">
        <v>143</v>
      </c>
      <c r="E128" s="43"/>
      <c r="F128" s="238"/>
      <c r="G128" s="216">
        <v>15000</v>
      </c>
      <c r="H128" s="17">
        <v>1</v>
      </c>
      <c r="I128" s="43">
        <f t="shared" si="4"/>
        <v>0</v>
      </c>
      <c r="J128" s="78">
        <v>8</v>
      </c>
      <c r="K128" s="73">
        <f t="shared" si="5"/>
        <v>0</v>
      </c>
    </row>
    <row r="129" spans="1:11" x14ac:dyDescent="0.25">
      <c r="A129" s="155">
        <v>124</v>
      </c>
      <c r="B129" s="29">
        <v>51</v>
      </c>
      <c r="C129" s="13" t="s">
        <v>31</v>
      </c>
      <c r="D129" s="32" t="s">
        <v>16</v>
      </c>
      <c r="E129" s="43"/>
      <c r="F129" s="238"/>
      <c r="G129" s="216">
        <v>5</v>
      </c>
      <c r="H129" s="17">
        <v>1</v>
      </c>
      <c r="I129" s="43">
        <f t="shared" si="4"/>
        <v>0</v>
      </c>
      <c r="J129" s="78">
        <v>8</v>
      </c>
      <c r="K129" s="73">
        <f t="shared" si="5"/>
        <v>0</v>
      </c>
    </row>
    <row r="130" spans="1:11" x14ac:dyDescent="0.25">
      <c r="A130" s="155">
        <v>125</v>
      </c>
      <c r="B130" s="29">
        <v>52</v>
      </c>
      <c r="C130" s="13" t="s">
        <v>90</v>
      </c>
      <c r="D130" s="32" t="s">
        <v>16</v>
      </c>
      <c r="E130" s="43"/>
      <c r="F130" s="238"/>
      <c r="G130" s="216">
        <v>10</v>
      </c>
      <c r="H130" s="17">
        <v>1</v>
      </c>
      <c r="I130" s="43">
        <f t="shared" si="4"/>
        <v>0</v>
      </c>
      <c r="J130" s="78">
        <v>8</v>
      </c>
      <c r="K130" s="73">
        <f t="shared" si="5"/>
        <v>0</v>
      </c>
    </row>
    <row r="131" spans="1:11" x14ac:dyDescent="0.25">
      <c r="A131" s="155">
        <v>126</v>
      </c>
      <c r="B131" s="29">
        <v>53</v>
      </c>
      <c r="C131" s="13" t="s">
        <v>91</v>
      </c>
      <c r="D131" s="32" t="s">
        <v>16</v>
      </c>
      <c r="E131" s="43"/>
      <c r="F131" s="238"/>
      <c r="G131" s="216">
        <v>10</v>
      </c>
      <c r="H131" s="17">
        <v>1</v>
      </c>
      <c r="I131" s="43">
        <f t="shared" si="4"/>
        <v>0</v>
      </c>
      <c r="J131" s="78">
        <v>8</v>
      </c>
      <c r="K131" s="73">
        <f t="shared" si="5"/>
        <v>0</v>
      </c>
    </row>
    <row r="132" spans="1:11" x14ac:dyDescent="0.25">
      <c r="A132" s="155">
        <v>127</v>
      </c>
      <c r="B132" s="29">
        <v>54</v>
      </c>
      <c r="C132" s="13" t="s">
        <v>92</v>
      </c>
      <c r="D132" s="32" t="s">
        <v>16</v>
      </c>
      <c r="E132" s="43"/>
      <c r="F132" s="238"/>
      <c r="G132" s="216">
        <v>5</v>
      </c>
      <c r="H132" s="17">
        <v>1</v>
      </c>
      <c r="I132" s="43">
        <f t="shared" si="4"/>
        <v>0</v>
      </c>
      <c r="J132" s="78">
        <v>8</v>
      </c>
      <c r="K132" s="73">
        <f t="shared" si="5"/>
        <v>0</v>
      </c>
    </row>
    <row r="133" spans="1:11" x14ac:dyDescent="0.25">
      <c r="A133" s="155">
        <v>128</v>
      </c>
      <c r="B133" s="29">
        <v>55</v>
      </c>
      <c r="C133" s="13" t="s">
        <v>93</v>
      </c>
      <c r="D133" s="32" t="s">
        <v>16</v>
      </c>
      <c r="E133" s="43"/>
      <c r="F133" s="238"/>
      <c r="G133" s="216">
        <v>5</v>
      </c>
      <c r="H133" s="17">
        <v>1</v>
      </c>
      <c r="I133" s="43">
        <f t="shared" si="4"/>
        <v>0</v>
      </c>
      <c r="J133" s="78">
        <v>8</v>
      </c>
      <c r="K133" s="73">
        <f t="shared" si="5"/>
        <v>0</v>
      </c>
    </row>
    <row r="134" spans="1:11" x14ac:dyDescent="0.25">
      <c r="A134" s="155">
        <v>129</v>
      </c>
      <c r="B134" s="29">
        <v>56</v>
      </c>
      <c r="C134" s="13" t="s">
        <v>94</v>
      </c>
      <c r="D134" s="32" t="s">
        <v>16</v>
      </c>
      <c r="E134" s="43"/>
      <c r="F134" s="238"/>
      <c r="G134" s="216">
        <v>5</v>
      </c>
      <c r="H134" s="17">
        <v>1</v>
      </c>
      <c r="I134" s="43">
        <f t="shared" si="4"/>
        <v>0</v>
      </c>
      <c r="J134" s="78">
        <v>8</v>
      </c>
      <c r="K134" s="73">
        <f t="shared" si="5"/>
        <v>0</v>
      </c>
    </row>
    <row r="135" spans="1:11" ht="15" customHeight="1" x14ac:dyDescent="0.25">
      <c r="A135" s="155">
        <v>130</v>
      </c>
      <c r="B135" s="29">
        <v>57</v>
      </c>
      <c r="C135" s="13" t="s">
        <v>95</v>
      </c>
      <c r="D135" s="32" t="s">
        <v>16</v>
      </c>
      <c r="E135" s="43"/>
      <c r="F135" s="238"/>
      <c r="G135" s="216">
        <v>5</v>
      </c>
      <c r="H135" s="17">
        <v>1</v>
      </c>
      <c r="I135" s="43">
        <f t="shared" si="4"/>
        <v>0</v>
      </c>
      <c r="J135" s="78">
        <v>8</v>
      </c>
      <c r="K135" s="73">
        <f t="shared" si="5"/>
        <v>0</v>
      </c>
    </row>
    <row r="136" spans="1:11" ht="25.5" x14ac:dyDescent="0.25">
      <c r="A136" s="155">
        <v>131</v>
      </c>
      <c r="B136" s="29">
        <v>58</v>
      </c>
      <c r="C136" s="31" t="s">
        <v>139</v>
      </c>
      <c r="D136" s="32" t="s">
        <v>109</v>
      </c>
      <c r="E136" s="43"/>
      <c r="F136" s="238"/>
      <c r="G136" s="216">
        <v>10</v>
      </c>
      <c r="H136" s="17">
        <v>7</v>
      </c>
      <c r="I136" s="43">
        <f t="shared" si="4"/>
        <v>0</v>
      </c>
      <c r="J136" s="78">
        <v>8</v>
      </c>
      <c r="K136" s="73">
        <f t="shared" si="5"/>
        <v>0</v>
      </c>
    </row>
    <row r="137" spans="1:11" ht="25.5" x14ac:dyDescent="0.25">
      <c r="A137" s="155">
        <v>132</v>
      </c>
      <c r="B137" s="29" t="s">
        <v>138</v>
      </c>
      <c r="C137" s="31" t="s">
        <v>140</v>
      </c>
      <c r="D137" s="32" t="s">
        <v>109</v>
      </c>
      <c r="E137" s="43"/>
      <c r="F137" s="238"/>
      <c r="G137" s="207">
        <v>10</v>
      </c>
      <c r="H137" s="17">
        <v>5</v>
      </c>
      <c r="I137" s="43">
        <f t="shared" si="4"/>
        <v>0</v>
      </c>
      <c r="J137" s="78">
        <v>8</v>
      </c>
      <c r="K137" s="73">
        <f t="shared" si="5"/>
        <v>0</v>
      </c>
    </row>
    <row r="138" spans="1:11" ht="15.75" thickBot="1" x14ac:dyDescent="0.3">
      <c r="A138" s="155">
        <v>133</v>
      </c>
      <c r="B138" s="29">
        <v>59</v>
      </c>
      <c r="C138" s="289" t="s">
        <v>32</v>
      </c>
      <c r="D138" s="9" t="s">
        <v>16</v>
      </c>
      <c r="E138" s="43"/>
      <c r="F138" s="238"/>
      <c r="G138" s="257">
        <v>24</v>
      </c>
      <c r="H138" s="17">
        <v>30</v>
      </c>
      <c r="I138" s="43">
        <f t="shared" si="4"/>
        <v>0</v>
      </c>
      <c r="J138" s="78">
        <v>8</v>
      </c>
      <c r="K138" s="73">
        <f t="shared" si="5"/>
        <v>0</v>
      </c>
    </row>
    <row r="139" spans="1:11" x14ac:dyDescent="0.25">
      <c r="A139" s="155">
        <v>134</v>
      </c>
      <c r="B139" s="290"/>
      <c r="C139" s="291"/>
      <c r="D139" s="292"/>
      <c r="E139" s="293"/>
      <c r="F139" s="294"/>
      <c r="G139" s="348" t="s">
        <v>62</v>
      </c>
      <c r="H139" s="349"/>
      <c r="I139" s="295">
        <f>SUM(I8:I138)</f>
        <v>0</v>
      </c>
      <c r="J139" s="296"/>
      <c r="K139" s="295">
        <f>SUM(K8:K138)</f>
        <v>0</v>
      </c>
    </row>
    <row r="140" spans="1:11" x14ac:dyDescent="0.25">
      <c r="A140" s="155">
        <v>135</v>
      </c>
      <c r="B140" s="297" t="s">
        <v>141</v>
      </c>
      <c r="C140" s="350" t="s">
        <v>142</v>
      </c>
      <c r="D140" s="350"/>
      <c r="E140" s="350"/>
      <c r="F140" s="350"/>
      <c r="G140" s="351"/>
      <c r="H140" s="351"/>
      <c r="I140" s="298"/>
      <c r="J140" s="299"/>
      <c r="K140" s="298"/>
    </row>
    <row r="141" spans="1:11" x14ac:dyDescent="0.25">
      <c r="A141" s="155">
        <v>136</v>
      </c>
      <c r="B141" s="352" t="s">
        <v>34</v>
      </c>
      <c r="C141" s="347"/>
      <c r="D141" s="300"/>
      <c r="E141" s="301"/>
      <c r="F141" s="302"/>
      <c r="G141" s="303"/>
      <c r="H141" s="304"/>
      <c r="I141" s="301"/>
      <c r="J141" s="305"/>
      <c r="K141" s="306"/>
    </row>
    <row r="142" spans="1:11" x14ac:dyDescent="0.25">
      <c r="A142" s="155">
        <v>137</v>
      </c>
      <c r="B142" s="29">
        <v>1</v>
      </c>
      <c r="C142" s="307" t="s">
        <v>68</v>
      </c>
      <c r="D142" s="9" t="s">
        <v>16</v>
      </c>
      <c r="E142" s="43"/>
      <c r="F142" s="238"/>
      <c r="G142" s="250">
        <v>50</v>
      </c>
      <c r="H142" s="17">
        <v>1</v>
      </c>
      <c r="I142" s="73">
        <f t="shared" ref="I142:I147" si="6">ROUND((E142*G142*H142),2)</f>
        <v>0</v>
      </c>
      <c r="J142" s="78">
        <v>23</v>
      </c>
      <c r="K142" s="43">
        <f t="shared" ref="K142:K147" si="7">ROUND((F142*G142*H142),2)</f>
        <v>0</v>
      </c>
    </row>
    <row r="143" spans="1:11" x14ac:dyDescent="0.25">
      <c r="A143" s="155">
        <v>138</v>
      </c>
      <c r="B143" s="29">
        <v>2</v>
      </c>
      <c r="C143" s="307" t="s">
        <v>73</v>
      </c>
      <c r="D143" s="9" t="s">
        <v>16</v>
      </c>
      <c r="E143" s="43"/>
      <c r="F143" s="238"/>
      <c r="G143" s="250">
        <v>15</v>
      </c>
      <c r="H143" s="17">
        <v>1</v>
      </c>
      <c r="I143" s="73">
        <f t="shared" si="6"/>
        <v>0</v>
      </c>
      <c r="J143" s="78">
        <v>23</v>
      </c>
      <c r="K143" s="43">
        <f t="shared" si="7"/>
        <v>0</v>
      </c>
    </row>
    <row r="144" spans="1:11" x14ac:dyDescent="0.25">
      <c r="A144" s="155">
        <v>139</v>
      </c>
      <c r="B144" s="29">
        <v>3</v>
      </c>
      <c r="C144" s="307" t="s">
        <v>69</v>
      </c>
      <c r="D144" s="9" t="s">
        <v>19</v>
      </c>
      <c r="E144" s="43"/>
      <c r="F144" s="238"/>
      <c r="G144" s="250">
        <v>10</v>
      </c>
      <c r="H144" s="17">
        <v>1</v>
      </c>
      <c r="I144" s="73">
        <f t="shared" si="6"/>
        <v>0</v>
      </c>
      <c r="J144" s="78">
        <v>23</v>
      </c>
      <c r="K144" s="43">
        <f t="shared" si="7"/>
        <v>0</v>
      </c>
    </row>
    <row r="145" spans="1:11" x14ac:dyDescent="0.25">
      <c r="A145" s="155">
        <v>140</v>
      </c>
      <c r="B145" s="29">
        <v>4</v>
      </c>
      <c r="C145" s="307" t="s">
        <v>74</v>
      </c>
      <c r="D145" s="9" t="s">
        <v>19</v>
      </c>
      <c r="E145" s="43"/>
      <c r="F145" s="238"/>
      <c r="G145" s="250">
        <v>10</v>
      </c>
      <c r="H145" s="17">
        <v>1</v>
      </c>
      <c r="I145" s="73">
        <f t="shared" si="6"/>
        <v>0</v>
      </c>
      <c r="J145" s="78">
        <v>23</v>
      </c>
      <c r="K145" s="43">
        <f t="shared" si="7"/>
        <v>0</v>
      </c>
    </row>
    <row r="146" spans="1:11" x14ac:dyDescent="0.25">
      <c r="A146" s="155">
        <v>141</v>
      </c>
      <c r="B146" s="29">
        <v>5</v>
      </c>
      <c r="C146" s="307" t="s">
        <v>75</v>
      </c>
      <c r="D146" s="9" t="s">
        <v>19</v>
      </c>
      <c r="E146" s="43"/>
      <c r="F146" s="238"/>
      <c r="G146" s="250">
        <v>10</v>
      </c>
      <c r="H146" s="17">
        <v>1</v>
      </c>
      <c r="I146" s="73">
        <f t="shared" si="6"/>
        <v>0</v>
      </c>
      <c r="J146" s="78">
        <v>23</v>
      </c>
      <c r="K146" s="43">
        <f t="shared" si="7"/>
        <v>0</v>
      </c>
    </row>
    <row r="147" spans="1:11" ht="15.75" thickBot="1" x14ac:dyDescent="0.3">
      <c r="A147" s="155">
        <v>142</v>
      </c>
      <c r="B147" s="29">
        <v>6</v>
      </c>
      <c r="C147" s="307" t="s">
        <v>76</v>
      </c>
      <c r="D147" s="9" t="s">
        <v>19</v>
      </c>
      <c r="E147" s="43"/>
      <c r="F147" s="238"/>
      <c r="G147" s="250">
        <v>10</v>
      </c>
      <c r="H147" s="17">
        <v>1</v>
      </c>
      <c r="I147" s="73">
        <f t="shared" si="6"/>
        <v>0</v>
      </c>
      <c r="J147" s="78">
        <v>23</v>
      </c>
      <c r="K147" s="43">
        <f t="shared" si="7"/>
        <v>0</v>
      </c>
    </row>
    <row r="148" spans="1:11" ht="15.75" thickBot="1" x14ac:dyDescent="0.3">
      <c r="A148" s="155">
        <v>143</v>
      </c>
      <c r="B148" s="29">
        <v>7</v>
      </c>
      <c r="C148" s="289"/>
      <c r="D148" s="29"/>
      <c r="E148" s="95"/>
      <c r="F148" s="66"/>
      <c r="G148" s="344" t="s">
        <v>63</v>
      </c>
      <c r="H148" s="345"/>
      <c r="I148" s="89">
        <f>SUM(I142:I147)</f>
        <v>0</v>
      </c>
      <c r="J148" s="81" t="s">
        <v>13</v>
      </c>
      <c r="K148" s="91">
        <f>SUM(K142:K147)</f>
        <v>0</v>
      </c>
    </row>
    <row r="149" spans="1:11" ht="15.75" thickBot="1" x14ac:dyDescent="0.3">
      <c r="A149" s="155">
        <v>144</v>
      </c>
      <c r="B149" s="308"/>
      <c r="C149" s="3"/>
      <c r="D149" s="3"/>
      <c r="E149" s="75"/>
      <c r="F149" s="264"/>
      <c r="G149" s="265"/>
      <c r="H149" s="2"/>
      <c r="I149" s="309"/>
      <c r="J149" s="310"/>
      <c r="K149" s="311"/>
    </row>
    <row r="150" spans="1:11" ht="15.75" thickBot="1" x14ac:dyDescent="0.3">
      <c r="A150" s="155">
        <v>145</v>
      </c>
      <c r="B150" s="266"/>
      <c r="C150" s="337" t="s">
        <v>149</v>
      </c>
      <c r="D150" s="338"/>
      <c r="E150" s="338"/>
      <c r="F150" s="338"/>
      <c r="G150" s="338"/>
      <c r="H150" s="339"/>
      <c r="I150" s="180">
        <f>I139+I148</f>
        <v>0</v>
      </c>
      <c r="J150" s="267"/>
      <c r="K150" s="126"/>
    </row>
    <row r="151" spans="1:11" ht="15.75" thickBot="1" x14ac:dyDescent="0.3">
      <c r="A151" s="155">
        <v>146</v>
      </c>
      <c r="B151" s="266"/>
      <c r="C151" s="337" t="s">
        <v>189</v>
      </c>
      <c r="D151" s="338"/>
      <c r="E151" s="338"/>
      <c r="F151" s="338"/>
      <c r="G151" s="338"/>
      <c r="H151" s="338"/>
      <c r="I151" s="338"/>
      <c r="J151" s="339"/>
      <c r="K151" s="92">
        <f>K139+K148</f>
        <v>0</v>
      </c>
    </row>
    <row r="152" spans="1:11" x14ac:dyDescent="0.25">
      <c r="B152" s="3"/>
      <c r="C152" s="340"/>
      <c r="D152" s="340"/>
      <c r="E152" s="340"/>
      <c r="F152" s="340"/>
      <c r="G152" s="340"/>
      <c r="H152" s="340"/>
      <c r="I152" s="340"/>
      <c r="J152" s="340"/>
      <c r="K152" s="340"/>
    </row>
    <row r="153" spans="1:11" x14ac:dyDescent="0.25">
      <c r="B153" s="3"/>
      <c r="C153" s="3"/>
      <c r="D153" s="3"/>
      <c r="E153" s="75"/>
      <c r="F153" s="62"/>
      <c r="G153" s="265"/>
      <c r="H153" s="2"/>
      <c r="I153" s="93"/>
      <c r="J153" s="83"/>
      <c r="K153" s="93"/>
    </row>
    <row r="154" spans="1:11" x14ac:dyDescent="0.25">
      <c r="B154" s="3"/>
      <c r="C154" s="3"/>
      <c r="D154" s="3"/>
      <c r="E154" s="75"/>
      <c r="F154" s="62"/>
      <c r="G154" s="265"/>
      <c r="H154" s="2"/>
      <c r="I154" s="93"/>
      <c r="J154" s="83"/>
      <c r="K154" s="93"/>
    </row>
    <row r="155" spans="1:11" x14ac:dyDescent="0.25">
      <c r="B155" s="3"/>
      <c r="C155" s="3"/>
      <c r="D155" s="3"/>
      <c r="E155" s="75"/>
      <c r="F155" s="62"/>
      <c r="G155" s="265"/>
      <c r="H155" s="2"/>
      <c r="I155" s="93"/>
      <c r="J155" s="268" t="s">
        <v>10</v>
      </c>
      <c r="K155" s="93"/>
    </row>
    <row r="156" spans="1:11" x14ac:dyDescent="0.25">
      <c r="B156" s="3"/>
      <c r="C156" s="3"/>
      <c r="D156" s="3"/>
      <c r="E156" s="75"/>
      <c r="F156" s="62"/>
      <c r="G156" s="265"/>
      <c r="H156" s="2"/>
      <c r="I156" s="93"/>
      <c r="J156" s="84" t="s">
        <v>11</v>
      </c>
      <c r="K156" s="93"/>
    </row>
    <row r="157" spans="1:11" x14ac:dyDescent="0.25">
      <c r="B157" s="3"/>
      <c r="C157" s="3"/>
      <c r="D157" s="3"/>
      <c r="E157" s="75"/>
      <c r="F157" s="62"/>
      <c r="G157" s="265"/>
      <c r="H157" s="2"/>
      <c r="I157" s="269"/>
      <c r="J157" s="84" t="s">
        <v>12</v>
      </c>
      <c r="K157" s="269"/>
    </row>
    <row r="158" spans="1:11" x14ac:dyDescent="0.25">
      <c r="B158" s="3"/>
      <c r="C158" s="3"/>
      <c r="D158" s="3"/>
      <c r="E158" s="75"/>
      <c r="F158" s="62"/>
      <c r="G158" s="265"/>
      <c r="H158" s="2"/>
      <c r="I158" s="93"/>
      <c r="J158" s="83"/>
      <c r="K158" s="93"/>
    </row>
  </sheetData>
  <mergeCells count="15">
    <mergeCell ref="C150:H150"/>
    <mergeCell ref="C151:J151"/>
    <mergeCell ref="C152:K152"/>
    <mergeCell ref="B88:C88"/>
    <mergeCell ref="B126:C126"/>
    <mergeCell ref="G139:H139"/>
    <mergeCell ref="C140:H140"/>
    <mergeCell ref="B141:C141"/>
    <mergeCell ref="G148:H148"/>
    <mergeCell ref="B76:K76"/>
    <mergeCell ref="H1:K1"/>
    <mergeCell ref="B2:C2"/>
    <mergeCell ref="B3:C3"/>
    <mergeCell ref="C6:K6"/>
    <mergeCell ref="C75:H75"/>
  </mergeCells>
  <pageMargins left="0.7" right="0.7" top="0.75" bottom="0.75" header="0.3" footer="0.3"/>
  <pageSetup paperSize="9" scale="83" fitToHeight="0" orientation="landscape" r:id="rId1"/>
  <headerFooter>
    <oddHeader>&amp;RZałącznik nr 5A3 do SIWZ
znak sprawy 123/PN/2019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Mokotów I ro4 2020</vt:lpstr>
      <vt:lpstr> Mokotów I ro4 2021 ok </vt:lpstr>
      <vt:lpstr>Mokotów I ro4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akranz</dc:creator>
  <cp:lastModifiedBy>Pisarczyk Anna</cp:lastModifiedBy>
  <cp:lastPrinted>2019-09-17T13:15:11Z</cp:lastPrinted>
  <dcterms:created xsi:type="dcterms:W3CDTF">2015-06-29T09:47:58Z</dcterms:created>
  <dcterms:modified xsi:type="dcterms:W3CDTF">2019-10-10T12:45:52Z</dcterms:modified>
</cp:coreProperties>
</file>